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<sst xmlns="http://schemas.openxmlformats.org/spreadsheetml/2006/main" count="127" uniqueCount="104">
  <si>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</si>
  <si>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</si>
  <si>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</si>
  <si>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</si>
  <si>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</si>
  <si>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</si>
  <si>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</si>
  <si>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</si>
  <si>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</si>
  <si>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</si>
  <si>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</si>
  <si>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</si>
  <si>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</si>
  <si>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</si>
  <si>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</si>
  <si>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</si>
  <si>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</si>
  <si>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</si>
  <si>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</si>
  <si>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</si>
  <si>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</si>
  <si>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</si>
  <si>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</si>
  <si>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</si>
  <si>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</si>
  <si>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</si>
  <si>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</si>
  <si>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</si>
  <si>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</si>
  <si>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</si>
  <si>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</si>
  <si>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</si>
  <si>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</si>
  <si>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</si>
  <si>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</si>
  <si>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</si>
  <si>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</si>
  <si>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</si>
  <si>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</si>
  <si>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</si>
  <si>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</si>
  <si>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</si>
  <si>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</si>
  <si>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</si>
  <si>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</si>
  <si>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</si>
  <si>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</si>
  <si>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</si>
  <si>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</si>
  <si>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</si>
  <si>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</si>
  <si>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</si>
  <si>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</si>
  <si>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</si>
  <si>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</si>
  <si>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</si>
  <si>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</si>
  <si>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</si>
  <si>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</si>
  <si>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</si>
  <si>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</si>
  <si>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</si>
  <si>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</si>
  <si>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</si>
  <si>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</si>
  <si>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</si>
  <si>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</si>
  <si>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</si>
  <si>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</si>
  <si>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</si>
  <si>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</si>
  <si>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</si>
  <si>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</si>
  <si>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</si>
  <si>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</si>
  <si>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</si>
  <si>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</si>
  <si>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</si>
  <si>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</si>
  <si>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</si>
  <si>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</si>
  <si>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</si>
  <si>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</si>
  <si>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</si>
  <si>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</si>
  <si>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</si>
  <si>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</si>
  <si>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</si>
  <si>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</si>
  <si>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</si>
  <si>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</si>
  <si>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</si>
  <si>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</si>
  <si>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</si>
  <si>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</si>
  <si>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</si>
  <si>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Т.В. Бобко</t>
  </si>
  <si>
    <t>О.П. Галкіна</t>
  </si>
  <si>
    <t>12 липня 2016 року</t>
  </si>
  <si>
    <t>перше півріччя 2016 року</t>
  </si>
  <si>
    <t>Харківський районний суд Харківської області</t>
  </si>
  <si>
    <t>62458. Харківська область</t>
  </si>
  <si>
    <t>с. Покотилівка</t>
  </si>
  <si>
    <t>вул. Сковороди. 18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</si>
</sst>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9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970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6" t="s">
        <v>49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16" ht="12.75" customHeight="1">
      <c r="A8" s="103" t="s">
        <v>15</v>
      </c>
      <c r="B8" s="101" t="s">
        <v>4</v>
      </c>
      <c r="C8" s="101" t="s">
        <v>13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 customHeight="1">
      <c r="A9" s="101"/>
      <c r="B9" s="101"/>
      <c r="C9" s="92" t="s">
        <v>5</v>
      </c>
      <c r="D9" s="92"/>
      <c r="E9" s="92" t="s">
        <v>6</v>
      </c>
      <c r="F9" s="92" t="s">
        <v>89</v>
      </c>
      <c r="G9" s="92"/>
      <c r="H9" s="92" t="s">
        <v>65</v>
      </c>
      <c r="I9" s="93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101"/>
      <c r="B10" s="101"/>
      <c r="C10" s="92"/>
      <c r="D10" s="92"/>
      <c r="E10" s="92"/>
      <c r="F10" s="92"/>
      <c r="G10" s="92"/>
      <c r="H10" s="93"/>
      <c r="I10" s="93"/>
      <c r="J10" s="92"/>
      <c r="K10" s="92"/>
      <c r="L10" s="92"/>
      <c r="M10" s="92"/>
      <c r="N10" s="92"/>
      <c r="O10" s="92"/>
      <c r="P10" s="92"/>
    </row>
    <row r="11" spans="1:16" ht="12.75">
      <c r="A11" s="101"/>
      <c r="B11" s="101"/>
      <c r="C11" s="92"/>
      <c r="D11" s="92"/>
      <c r="E11" s="92"/>
      <c r="F11" s="92"/>
      <c r="G11" s="92"/>
      <c r="H11" s="93"/>
      <c r="I11" s="93"/>
      <c r="J11" s="92"/>
      <c r="K11" s="92"/>
      <c r="L11" s="92"/>
      <c r="M11" s="92"/>
      <c r="N11" s="92"/>
      <c r="O11" s="92"/>
      <c r="P11" s="92"/>
    </row>
    <row r="12" spans="1:16" ht="12.75" customHeight="1">
      <c r="A12" s="101"/>
      <c r="B12" s="101"/>
      <c r="C12" s="92"/>
      <c r="D12" s="92"/>
      <c r="E12" s="92"/>
      <c r="F12" s="92"/>
      <c r="G12" s="92"/>
      <c r="H12" s="93"/>
      <c r="I12" s="93"/>
      <c r="J12" s="92"/>
      <c r="K12" s="92"/>
      <c r="L12" s="92"/>
      <c r="M12" s="92"/>
      <c r="N12" s="92"/>
      <c r="O12" s="92"/>
      <c r="P12" s="92"/>
    </row>
    <row r="13" spans="1:16" ht="10.5" customHeight="1">
      <c r="A13" s="101"/>
      <c r="B13" s="101"/>
      <c r="C13" s="92"/>
      <c r="D13" s="92"/>
      <c r="E13" s="92"/>
      <c r="F13" s="92"/>
      <c r="G13" s="92"/>
      <c r="H13" s="93"/>
      <c r="I13" s="93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101"/>
      <c r="B14" s="101"/>
      <c r="C14" s="71" t="s">
        <v>14</v>
      </c>
      <c r="D14" s="70" t="s">
        <v>4</v>
      </c>
      <c r="E14" s="92"/>
      <c r="F14" s="71" t="s">
        <v>14</v>
      </c>
      <c r="G14" s="70" t="s">
        <v>87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1016</v>
      </c>
      <c r="B16" s="88">
        <v>759746</v>
      </c>
      <c r="C16" s="55">
        <v>10</v>
      </c>
      <c r="D16" s="88">
        <v>54989</v>
      </c>
      <c r="E16" s="56">
        <v>6</v>
      </c>
      <c r="F16" s="55">
        <v>652</v>
      </c>
      <c r="G16" s="89">
        <v>277810</v>
      </c>
      <c r="H16" s="55">
        <v>1</v>
      </c>
      <c r="I16" s="88">
        <v>61552</v>
      </c>
      <c r="J16" s="55">
        <v>83</v>
      </c>
      <c r="K16" s="55">
        <v>14</v>
      </c>
      <c r="L16" s="88">
        <v>23180</v>
      </c>
      <c r="M16" s="55">
        <v>107</v>
      </c>
      <c r="N16" s="88">
        <v>77280</v>
      </c>
      <c r="O16" s="55">
        <v>143</v>
      </c>
      <c r="P16" s="88">
        <v>264935</v>
      </c>
    </row>
    <row r="17" spans="1:15" ht="39.75" customHeight="1">
      <c r="A17" s="61"/>
      <c r="B17" s="61"/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2"/>
      <c r="F28" s="10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&amp;LD5AE30F2&amp;CФорма № 4, Підрозділ: Харківський районний суд Харківської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7" t="s">
        <v>52</v>
      </c>
      <c r="K6" s="118" t="s">
        <v>10</v>
      </c>
      <c r="L6" s="119"/>
      <c r="M6" s="119"/>
      <c r="N6" s="119"/>
    </row>
    <row r="7" spans="2:14" ht="20.25" customHeight="1">
      <c r="B7" s="106"/>
      <c r="C7" s="106"/>
      <c r="D7" s="110"/>
      <c r="E7" s="110"/>
      <c r="F7" s="110"/>
      <c r="G7" s="110"/>
      <c r="H7" s="110"/>
      <c r="I7" s="110"/>
      <c r="J7" s="117"/>
      <c r="K7" s="119"/>
      <c r="L7" s="119"/>
      <c r="M7" s="119"/>
      <c r="N7" s="119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8">
        <f>SUM(R10:R17)</f>
        <v>54989</v>
      </c>
      <c r="L8" s="109"/>
      <c r="M8" s="109"/>
      <c r="N8" s="109"/>
      <c r="Q8" s="41"/>
    </row>
    <row r="9" spans="2:14" ht="24.75" customHeight="1">
      <c r="B9" s="105">
        <v>2</v>
      </c>
      <c r="C9" s="110"/>
      <c r="D9" s="107" t="s">
        <v>53</v>
      </c>
      <c r="E9" s="107"/>
      <c r="F9" s="107"/>
      <c r="G9" s="107"/>
      <c r="H9" s="107"/>
      <c r="I9" s="107"/>
      <c r="J9" s="47" t="s">
        <v>41</v>
      </c>
      <c r="K9" s="108">
        <v>89200</v>
      </c>
      <c r="L9" s="109"/>
      <c r="M9" s="109"/>
      <c r="N9" s="109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8"/>
      <c r="L10" s="109"/>
      <c r="M10" s="109"/>
      <c r="N10" s="109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8"/>
      <c r="L11" s="109"/>
      <c r="M11" s="109"/>
      <c r="N11" s="109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8"/>
      <c r="L12" s="109"/>
      <c r="M12" s="109"/>
      <c r="N12" s="109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8"/>
      <c r="L13" s="109"/>
      <c r="M13" s="109"/>
      <c r="N13" s="109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8"/>
      <c r="L14" s="109"/>
      <c r="M14" s="109"/>
      <c r="N14" s="109"/>
      <c r="R14">
        <f>'Роз.3'!H7</f>
        <v>42820</v>
      </c>
    </row>
    <row r="15" spans="2:18" ht="24.75" customHeight="1">
      <c r="B15" s="105">
        <v>8</v>
      </c>
      <c r="C15" s="106"/>
      <c r="D15" s="120" t="s">
        <v>45</v>
      </c>
      <c r="E15" s="120"/>
      <c r="F15" s="120"/>
      <c r="G15" s="120"/>
      <c r="H15" s="120"/>
      <c r="I15" s="120"/>
      <c r="J15" s="46">
        <v>201</v>
      </c>
      <c r="K15" s="108"/>
      <c r="L15" s="109"/>
      <c r="M15" s="109"/>
      <c r="N15" s="109"/>
      <c r="R15">
        <f>'Роз.3'!I7</f>
        <v>12169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8"/>
      <c r="L16" s="109"/>
      <c r="M16" s="109"/>
      <c r="N16" s="109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8"/>
      <c r="L17" s="109"/>
      <c r="M17" s="109"/>
      <c r="N17" s="109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8"/>
      <c r="L18" s="109"/>
      <c r="M18" s="109"/>
      <c r="N18" s="109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8"/>
      <c r="L19" s="109"/>
      <c r="M19" s="109"/>
      <c r="N19" s="109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8"/>
      <c r="L20" s="109"/>
      <c r="M20" s="109"/>
      <c r="N20" s="10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&amp;LD5AE30F2&amp;CФорма № 4, Підрозділ: Харківський районний суд Харківської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1" t="s">
        <v>38</v>
      </c>
      <c r="D4" s="105" t="s">
        <v>31</v>
      </c>
      <c r="E4" s="105"/>
      <c r="F4" s="105" t="s">
        <v>32</v>
      </c>
      <c r="G4" s="130"/>
      <c r="H4" s="105" t="s">
        <v>33</v>
      </c>
      <c r="I4" s="130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124"/>
      <c r="C7" s="34">
        <v>1</v>
      </c>
      <c r="D7" s="90">
        <f>SUM(D8:D20)</f>
        <v>0</v>
      </c>
      <c r="E7" s="90">
        <f>SUM(E8:E20)</f>
        <v>0</v>
      </c>
      <c r="F7" s="90">
        <f aca="true" t="shared" si="0" ref="F7:K7">SUM(F8:F20)</f>
        <v>0</v>
      </c>
      <c r="G7" s="90">
        <f t="shared" si="0"/>
        <v>0</v>
      </c>
      <c r="H7" s="90">
        <f t="shared" si="0"/>
        <v>42820</v>
      </c>
      <c r="I7" s="90">
        <f t="shared" si="0"/>
        <v>12169</v>
      </c>
      <c r="J7" s="90">
        <f t="shared" si="0"/>
        <v>0</v>
      </c>
      <c r="K7" s="90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3" t="s">
        <v>66</v>
      </c>
      <c r="B8" s="124"/>
      <c r="C8" s="34">
        <v>2</v>
      </c>
      <c r="D8" s="91"/>
      <c r="E8" s="91"/>
      <c r="F8" s="91"/>
      <c r="G8" s="91"/>
      <c r="H8" s="91"/>
      <c r="I8" s="91"/>
      <c r="J8" s="91"/>
      <c r="K8" s="91"/>
      <c r="L8" s="2"/>
      <c r="M8" s="2"/>
      <c r="N8" s="2"/>
      <c r="O8" s="2"/>
      <c r="P8" s="2"/>
      <c r="Q8" s="2"/>
    </row>
    <row r="9" spans="1:17" ht="15" customHeight="1">
      <c r="A9" s="121" t="s">
        <v>18</v>
      </c>
      <c r="B9" s="122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12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21" t="s">
        <v>20</v>
      </c>
      <c r="B11" s="122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21" t="s">
        <v>21</v>
      </c>
      <c r="B13" s="122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21" t="s">
        <v>22</v>
      </c>
      <c r="B14" s="122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21" t="s">
        <v>23</v>
      </c>
      <c r="B15" s="122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21" t="s">
        <v>24</v>
      </c>
      <c r="B16" s="122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21" t="s">
        <v>25</v>
      </c>
      <c r="B17" s="12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21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21" t="s">
        <v>27</v>
      </c>
      <c r="B19" s="121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21" t="s">
        <v>28</v>
      </c>
      <c r="B20" s="122"/>
      <c r="C20" s="34">
        <v>14</v>
      </c>
      <c r="D20" s="88"/>
      <c r="E20" s="88"/>
      <c r="F20" s="88"/>
      <c r="G20" s="88"/>
      <c r="H20" s="88">
        <v>42820</v>
      </c>
      <c r="I20" s="88">
        <v>12169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5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25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124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88"/>
      <c r="E24" s="88"/>
      <c r="F24" s="88"/>
      <c r="G24" s="88"/>
      <c r="H24" s="88">
        <v>42820</v>
      </c>
      <c r="I24" s="88">
        <v>12169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90">
        <f>D24-D25-D26</f>
        <v>0</v>
      </c>
      <c r="E27" s="90">
        <f aca="true" t="shared" si="1" ref="E27:K27">E24-E25-E26</f>
        <v>0</v>
      </c>
      <c r="F27" s="90">
        <f t="shared" si="1"/>
        <v>0</v>
      </c>
      <c r="G27" s="90">
        <f t="shared" si="1"/>
        <v>0</v>
      </c>
      <c r="H27" s="90">
        <f t="shared" si="1"/>
        <v>42820</v>
      </c>
      <c r="I27" s="90">
        <f t="shared" si="1"/>
        <v>12169</v>
      </c>
      <c r="J27" s="90">
        <f t="shared" si="1"/>
        <v>0</v>
      </c>
      <c r="K27" s="9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90</v>
      </c>
      <c r="D31" s="144"/>
      <c r="F31" s="145" t="s">
        <v>91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92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90</v>
      </c>
      <c r="D34" s="144"/>
      <c r="F34" s="145" t="s">
        <v>91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95</v>
      </c>
      <c r="C37" s="146"/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94</v>
      </c>
      <c r="C38" s="147"/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93</v>
      </c>
      <c r="C39" s="148"/>
      <c r="D39" s="148"/>
      <c r="E39" s="148"/>
      <c r="G39" s="149" t="s">
        <v>98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15" r:id="rId1"/>
  <headerFooter>
    <oddFooter>&amp;LD5AE30F2&amp;CФорма № 4, Підрозділ: Харківський районний суд Харківської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99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88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100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84</v>
      </c>
      <c r="B19" s="198"/>
      <c r="C19" s="196" t="s">
        <v>101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 t="s">
        <v>102</v>
      </c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 t="s">
        <v>103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86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&amp;LD5AE30F2&amp;C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2016-07-27T12:00:30Z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4_635_2.2016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D5AE30F2</vt:lpwstr>
  </property>
  <property fmtid="{D5CDD505-2E9C-101B-9397-08002B2CF9AE}" pid="10" name="Підрозд">
    <vt:lpwstr>Харківський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