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<sst xmlns="http://schemas.openxmlformats.org/spreadsheetml/2006/main" count="316" uniqueCount="255">
  <si>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</si>
  <si>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</si>
  <si>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</si>
  <si>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</si>
  <si>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</si>
  <si>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</si>
  <si>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</si>
  <si>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</si>
  <si>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</si>
  <si>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</si>
  <si>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</si>
  <si>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</si>
  <si>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</si>
  <si>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</si>
  <si>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</si>
  <si>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</si>
  <si>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</si>
  <si>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</si>
  <si>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</si>
  <si>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</si>
  <si>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</si>
  <si>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</si>
  <si>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</si>
  <si>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</si>
  <si>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</si>
  <si>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</si>
  <si>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</si>
  <si>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</si>
  <si>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</si>
  <si>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</si>
  <si>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</si>
  <si>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</si>
  <si>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</si>
  <si>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</si>
  <si>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</si>
  <si>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</si>
  <si>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</si>
  <si>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</si>
  <si>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</si>
  <si>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</si>
  <si>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</si>
  <si>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</si>
  <si>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</si>
  <si>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</si>
  <si>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</si>
  <si>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</si>
  <si>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</si>
  <si>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</si>
  <si>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</si>
  <si>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</si>
  <si>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</si>
  <si>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</si>
  <si>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</si>
  <si>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</si>
  <si>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</si>
  <si>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</si>
  <si>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</si>
  <si>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</si>
  <si>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</si>
  <si>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</si>
  <si>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</si>
  <si>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</si>
  <si>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</si>
  <si>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</si>
  <si>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</si>
  <si>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</si>
  <si>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</si>
  <si>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</si>
  <si>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</si>
  <si>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</si>
  <si>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</si>
  <si>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</si>
  <si>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</si>
  <si>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</si>
  <si>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</si>
  <si>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</si>
  <si>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</si>
  <si>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</si>
  <si>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</si>
  <si>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</si>
  <si>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</si>
  <si>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</si>
  <si>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</si>
  <si>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</si>
  <si>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</si>
  <si>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</si>
  <si>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</si>
  <si>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</si>
  <si>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</si>
  <si>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</si>
  <si>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</si>
  <si>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</si>
  <si>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</si>
  <si>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</si>
  <si>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</si>
  <si>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</si>
  <si>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</si>
  <si>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</si>
  <si>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</si>
  <si>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</si>
  <si>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</si>
  <si>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</si>
  <si>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</si>
  <si>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</si>
  <si>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</si>
  <si>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</si>
  <si>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</si>
  <si>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</si>
  <si>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</si>
  <si>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</si>
  <si>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</si>
  <si>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</si>
  <si>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</si>
  <si>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</si>
  <si>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</si>
  <si>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</si>
  <si>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</si>
  <si>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</si>
  <si>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</si>
  <si>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</si>
  <si>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</si>
  <si>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</si>
  <si>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</si>
  <si>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</si>
  <si>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</si>
  <si>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</si>
  <si>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</si>
  <si>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</si>
  <si>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</si>
  <si>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</si>
  <si>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</si>
  <si>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</si>
  <si>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</si>
  <si>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</si>
  <si>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</si>
  <si>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</si>
  <si>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</si>
  <si>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</si>
  <si>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</si>
  <si>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</si>
  <si>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</si>
  <si>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</si>
  <si>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</si>
  <si>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</si>
  <si>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</si>
  <si>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</si>
  <si>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</si>
  <si>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</si>
  <si>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</si>
  <si>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</si>
  <si>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</si>
  <si>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</si>
  <si>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</si>
  <si>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</si>
  <si>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</si>
  <si>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</si>
  <si>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</si>
  <si>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</si>
  <si>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</si>
  <si>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</si>
  <si>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</si>
  <si>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</si>
  <si>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</si>
  <si>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</si>
  <si>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</si>
  <si>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</si>
  <si>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</si>
  <si>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</si>
  <si>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</si>
  <si>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</si>
  <si>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</si>
  <si>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</si>
  <si>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</si>
  <si>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</si>
  <si>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</si>
  <si>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</si>
  <si>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</si>
  <si>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</si>
  <si>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</si>
  <si>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</si>
  <si>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</si>
  <si>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</si>
  <si>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</si>
  <si>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</si>
  <si>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</si>
  <si>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</si>
  <si>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</si>
  <si>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</si>
  <si>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</si>
  <si>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</si>
  <si>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</si>
  <si>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</si>
  <si>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</si>
  <si>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</si>
  <si>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</si>
  <si>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</si>
  <si>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</si>
  <si>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</si>
  <si>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</si>
  <si>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</si>
  <si>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</si>
  <si>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</si>
  <si>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</si>
  <si>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</si>
  <si>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</si>
  <si>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</si>
  <si>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</si>
  <si>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</si>
  <si>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</si>
  <si>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</si>
  <si>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</si>
  <si>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</si>
  <si>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</si>
  <si>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</si>
  <si>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</si>
  <si>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</si>
  <si>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</si>
  <si>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</si>
  <si>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</si>
  <si>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</si>
  <si>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</si>
  <si>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</si>
  <si>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</si>
  <si>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</si>
  <si>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</si>
  <si>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</si>
  <si>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</si>
  <si>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</si>
  <si>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</si>
  <si>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</si>
  <si>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</si>
  <si>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</si>
  <si>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</si>
  <si>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</si>
  <si>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</si>
  <si>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</si>
  <si>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</si>
  <si>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</si>
  <si>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</si>
  <si>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</si>
  <si>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</si>
  <si>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</si>
  <si>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</si>
  <si>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</si>
  <si>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О.В.Діброва </t>
  </si>
  <si>
    <t xml:space="preserve">Т.В.Савченко </t>
  </si>
  <si>
    <t>04140-2-13-72</t>
  </si>
  <si>
    <t>04140-2-15-08</t>
  </si>
  <si>
    <t/>
  </si>
  <si>
    <t>3 січня 2017 року</t>
  </si>
  <si>
    <t>2016 рік</t>
  </si>
  <si>
    <t>Народицький районний суд Житомирської області</t>
  </si>
  <si>
    <t xml:space="preserve">Місцезнаходження: </t>
  </si>
  <si>
    <t>11401. Житомирська область.смт. Народичі</t>
  </si>
  <si>
    <t>вул. Житомирська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</si>
</sst>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107</v>
      </c>
      <c r="F10" s="157">
        <v>107</v>
      </c>
      <c r="G10" s="157">
        <v>102</v>
      </c>
      <c r="H10" s="157">
        <v>1</v>
      </c>
      <c r="I10" s="157"/>
      <c r="J10" s="157"/>
      <c r="K10" s="157">
        <v>101</v>
      </c>
      <c r="L10" s="157"/>
      <c r="M10" s="168">
        <v>5</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251</v>
      </c>
      <c r="F15" s="157">
        <v>247</v>
      </c>
      <c r="G15" s="157">
        <v>184</v>
      </c>
      <c r="H15" s="157">
        <v>4</v>
      </c>
      <c r="I15" s="157">
        <v>1</v>
      </c>
      <c r="J15" s="157">
        <v>2</v>
      </c>
      <c r="K15" s="157">
        <v>177</v>
      </c>
      <c r="L15" s="157"/>
      <c r="M15" s="157">
        <v>67</v>
      </c>
      <c r="N15" s="157" t="s">
        <v>146</v>
      </c>
      <c r="O15" s="111">
        <f t="shared" si="0"/>
        <v>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251</v>
      </c>
      <c r="F21" s="157">
        <v>247</v>
      </c>
      <c r="G21" s="157">
        <v>184</v>
      </c>
      <c r="H21" s="157">
        <v>4</v>
      </c>
      <c r="I21" s="157">
        <v>1</v>
      </c>
      <c r="J21" s="157">
        <v>2</v>
      </c>
      <c r="K21" s="157">
        <v>177</v>
      </c>
      <c r="L21" s="157"/>
      <c r="M21" s="157">
        <v>67</v>
      </c>
      <c r="N21" s="157" t="s">
        <v>146</v>
      </c>
      <c r="O21" s="111">
        <f t="shared" si="0"/>
        <v>4</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358</v>
      </c>
      <c r="F23" s="157">
        <f>F10+F12+F15+F22</f>
        <v>354</v>
      </c>
      <c r="G23" s="157">
        <f>G10+G12+G15+G22</f>
        <v>286</v>
      </c>
      <c r="H23" s="157">
        <f>H10+H15</f>
        <v>5</v>
      </c>
      <c r="I23" s="157">
        <f>I10+I15</f>
        <v>1</v>
      </c>
      <c r="J23" s="157">
        <f>J10+J12+J15</f>
        <v>2</v>
      </c>
      <c r="K23" s="157">
        <f>K10+K12+K15</f>
        <v>278</v>
      </c>
      <c r="L23" s="157">
        <f>L10+L12+L15+L22</f>
        <v>0</v>
      </c>
      <c r="M23" s="157">
        <f>M10+M12+M15+M22</f>
        <v>72</v>
      </c>
      <c r="N23" s="157">
        <f>N10</f>
        <v>0</v>
      </c>
      <c r="O23" s="111">
        <f t="shared" si="0"/>
        <v>4</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104</v>
      </c>
      <c r="G31" s="167">
        <v>101</v>
      </c>
      <c r="H31" s="167">
        <v>87</v>
      </c>
      <c r="I31" s="167">
        <v>77</v>
      </c>
      <c r="J31" s="167">
        <v>68</v>
      </c>
      <c r="K31" s="167">
        <v>3</v>
      </c>
      <c r="L31" s="167">
        <v>7</v>
      </c>
      <c r="M31" s="167"/>
      <c r="N31" s="167">
        <v>17</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oddFooter>&amp;L01AE1B7B&amp;CФорма № 2-А, Підрозділ: Народицький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4</v>
      </c>
      <c r="E43" s="163">
        <v>4</v>
      </c>
      <c r="F43" s="163">
        <v>1</v>
      </c>
      <c r="G43" s="163">
        <v>1</v>
      </c>
      <c r="H43" s="163"/>
      <c r="I43" s="163"/>
      <c r="J43" s="163">
        <v>3</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c r="I45" s="163"/>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c r="I46" s="163"/>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92</v>
      </c>
      <c r="E88" s="163">
        <v>78</v>
      </c>
      <c r="F88" s="163">
        <v>72</v>
      </c>
      <c r="G88" s="163">
        <v>64</v>
      </c>
      <c r="H88" s="163"/>
      <c r="I88" s="163">
        <v>2</v>
      </c>
      <c r="J88" s="163">
        <v>4</v>
      </c>
      <c r="K88" s="162">
        <v>17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3</v>
      </c>
      <c r="D95" s="163">
        <v>92</v>
      </c>
      <c r="E95" s="163">
        <v>78</v>
      </c>
      <c r="F95" s="163">
        <v>72</v>
      </c>
      <c r="G95" s="163">
        <v>64</v>
      </c>
      <c r="H95" s="163"/>
      <c r="I95" s="163">
        <v>2</v>
      </c>
      <c r="J95" s="163">
        <v>4</v>
      </c>
      <c r="K95" s="162">
        <v>17</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3</v>
      </c>
      <c r="D97" s="163">
        <v>89</v>
      </c>
      <c r="E97" s="163">
        <v>76</v>
      </c>
      <c r="F97" s="163">
        <v>71</v>
      </c>
      <c r="G97" s="163">
        <v>63</v>
      </c>
      <c r="H97" s="163"/>
      <c r="I97" s="163">
        <v>2</v>
      </c>
      <c r="J97" s="163">
        <v>3</v>
      </c>
      <c r="K97" s="162">
        <v>16</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3</v>
      </c>
      <c r="F103" s="163">
        <v>3</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3</v>
      </c>
      <c r="E108" s="163">
        <v>3</v>
      </c>
      <c r="F108" s="163">
        <v>3</v>
      </c>
      <c r="G108" s="163">
        <v>2</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c r="I109" s="163">
        <v>1</v>
      </c>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v>
      </c>
      <c r="D114" s="164">
        <f aca="true" t="shared" si="0" ref="D114:O114">SUM(D8,D9,D12,D29,D30,D43,D49,D52,D79,D88,D103,D109,D113)</f>
        <v>101</v>
      </c>
      <c r="E114" s="164">
        <f t="shared" si="0"/>
        <v>87</v>
      </c>
      <c r="F114" s="164">
        <f t="shared" si="0"/>
        <v>77</v>
      </c>
      <c r="G114" s="164">
        <f t="shared" si="0"/>
        <v>68</v>
      </c>
      <c r="H114" s="164">
        <f t="shared" si="0"/>
        <v>0</v>
      </c>
      <c r="I114" s="164">
        <f t="shared" si="0"/>
        <v>3</v>
      </c>
      <c r="J114" s="164">
        <f t="shared" si="0"/>
        <v>7</v>
      </c>
      <c r="K114" s="164">
        <f t="shared" si="0"/>
        <v>17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oddFooter>&amp;L01AE1B7B&amp;CФорма № 2-А, Підрозділ: Народицький районний суд Житомирської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&amp;L01AE1B7B&amp;CФорма № 2-А, Підрозділ: Народицький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69</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35</v>
      </c>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&amp;L01AE1B7B&amp;CФорма № 2-А, Підрозділ: Народицький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214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&amp;L01AE1B7B&amp;C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2015-12-10T14:23:53Z</cp:lastPrinted>
  <dcterms:created xsi:type="dcterms:W3CDTF">2015-09-09T11:49:13Z</dcterms:created>
  <dcterms:modified xsi:type="dcterms:W3CDTF">2017-01-13T08:50:38Z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2-А_00284_4.2016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01AE1B7B</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