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<sst xmlns="http://schemas.openxmlformats.org/spreadsheetml/2006/main" count="340" uniqueCount="277">
  <si>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</si>
  <si>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</si>
  <si>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</si>
  <si>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</si>
  <si>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</si>
  <si>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</si>
  <si>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</si>
  <si>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</si>
  <si>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</si>
  <si>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</si>
  <si>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</si>
  <si>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</si>
  <si>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</si>
  <si>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</si>
  <si>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</si>
  <si>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</si>
  <si>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</si>
  <si>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</si>
  <si>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</si>
  <si>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</si>
  <si>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</si>
  <si>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</si>
  <si>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</si>
  <si>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</si>
  <si>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</si>
  <si>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</si>
  <si>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</si>
  <si>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</si>
  <si>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</si>
  <si>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</si>
  <si>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</si>
  <si>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</si>
  <si>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</si>
  <si>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</si>
  <si>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</si>
  <si>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</si>
  <si>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</si>
  <si>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</si>
  <si>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</si>
  <si>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</si>
  <si>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</si>
  <si>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</si>
  <si>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</si>
  <si>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</si>
  <si>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</si>
  <si>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</si>
  <si>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</si>
  <si>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</si>
  <si>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</si>
  <si>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</si>
  <si>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</si>
  <si>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</si>
  <si>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</si>
  <si>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</si>
  <si>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</si>
  <si>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</si>
  <si>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</si>
  <si>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</si>
  <si>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</si>
  <si>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</si>
  <si>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</si>
  <si>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</si>
  <si>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</si>
  <si>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</si>
  <si>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</si>
  <si>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</si>
  <si>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</si>
  <si>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</si>
  <si>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</si>
  <si>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</si>
  <si>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</si>
  <si>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</si>
  <si>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</si>
  <si>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</si>
  <si>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</si>
  <si>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</si>
  <si>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</si>
  <si>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</si>
  <si>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</si>
  <si>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</si>
  <si>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</si>
  <si>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</si>
  <si>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</si>
  <si>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</si>
  <si>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</si>
  <si>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</si>
  <si>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</si>
  <si>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</si>
  <si>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</si>
  <si>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</si>
  <si>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</si>
  <si>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</si>
  <si>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</si>
  <si>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</si>
  <si>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</si>
  <si>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</si>
  <si>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</si>
  <si>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</si>
  <si>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</si>
  <si>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</si>
  <si>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</si>
  <si>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</si>
  <si>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</si>
  <si>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</si>
  <si>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</si>
  <si>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</si>
  <si>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</si>
  <si>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</si>
  <si>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</si>
  <si>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</si>
  <si>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</si>
  <si>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</si>
  <si>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</si>
  <si>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</si>
  <si>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</si>
  <si>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</si>
  <si>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</si>
  <si>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</si>
  <si>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</si>
  <si>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</si>
  <si>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</si>
  <si>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</si>
  <si>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</si>
  <si>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</si>
  <si>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</si>
  <si>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</si>
  <si>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</si>
  <si>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</si>
  <si>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</si>
  <si>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</si>
  <si>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</si>
  <si>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</si>
  <si>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</si>
  <si>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</si>
  <si>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</si>
  <si>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</si>
  <si>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</si>
  <si>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</si>
  <si>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</si>
  <si>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</si>
  <si>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</si>
  <si>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</si>
  <si>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</si>
  <si>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</si>
  <si>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</si>
  <si>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</si>
  <si>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</si>
  <si>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</si>
  <si>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</si>
  <si>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</si>
  <si>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</si>
  <si>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</si>
  <si>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</si>
  <si>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</si>
  <si>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</si>
  <si>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</si>
  <si>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</si>
  <si>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</si>
  <si>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</si>
  <si>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</si>
  <si>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</si>
  <si>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</si>
  <si>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</si>
  <si>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</si>
  <si>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</si>
  <si>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</si>
  <si>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</si>
  <si>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</si>
  <si>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</si>
  <si>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</si>
  <si>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</si>
  <si>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</si>
  <si>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</si>
  <si>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</si>
  <si>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</si>
  <si>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</si>
  <si>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</si>
  <si>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</si>
  <si>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</si>
  <si>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</si>
  <si>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</si>
  <si>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</si>
  <si>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</si>
  <si>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</si>
  <si>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</si>
  <si>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</si>
  <si>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</si>
  <si>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</si>
  <si>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</si>
  <si>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</si>
  <si>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</si>
  <si>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</si>
  <si>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</si>
  <si>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</si>
  <si>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</si>
  <si>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</si>
  <si>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</si>
  <si>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</si>
  <si>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</si>
  <si>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</si>
  <si>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</si>
  <si>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</si>
  <si>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</si>
  <si>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</si>
  <si>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</si>
  <si>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</si>
  <si>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</si>
  <si>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</si>
  <si>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</si>
  <si>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</si>
  <si>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</si>
  <si>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</si>
  <si>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</si>
  <si>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</si>
  <si>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</si>
  <si>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</si>
  <si>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</si>
  <si>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</si>
  <si>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</si>
  <si>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</si>
  <si>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</si>
  <si>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</si>
  <si>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</si>
  <si>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</si>
  <si>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</si>
  <si>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</si>
  <si>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</si>
  <si>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</si>
  <si>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</si>
  <si>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</si>
  <si>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</si>
  <si>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</si>
  <si>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</si>
  <si>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</si>
  <si>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</si>
  <si>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</si>
  <si>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</si>
  <si>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</si>
  <si>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</si>
  <si>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</si>
  <si>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</si>
  <si>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</si>
  <si>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</si>
  <si>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</si>
  <si>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</si>
  <si>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</si>
  <si>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</si>
  <si>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</si>
  <si>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</si>
  <si>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</si>
  <si>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</si>
  <si>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</si>
  <si>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</si>
  <si>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</si>
  <si>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</si>
  <si>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</si>
  <si>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</si>
  <si>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</si>
  <si>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</si>
  <si>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</si>
  <si>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</si>
  <si>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</si>
  <si>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</si>
  <si>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</si>
  <si>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</si>
  <si>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Л.М. Гвоздь</t>
  </si>
  <si>
    <t/>
  </si>
  <si>
    <t>Л.Ф. Овдієнко</t>
  </si>
  <si>
    <t>05358 2-24-16</t>
  </si>
  <si>
    <t>05358 3-22-95</t>
  </si>
  <si>
    <t>inbox@pr.pl.court.gov.ua</t>
  </si>
  <si>
    <t>7 липня 2017 року</t>
  </si>
  <si>
    <t>перше півріччя 2017 року</t>
  </si>
  <si>
    <t>Пирятинський районний суд Полтавської області</t>
  </si>
  <si>
    <t xml:space="preserve">Місцезнаходження: </t>
  </si>
  <si>
    <t>37000. Полтавська область.м. Пирятин</t>
  </si>
  <si>
    <t>вул. Ярмаркова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</si>
</sst>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v>3</v>
      </c>
      <c r="F9" s="122">
        <v>3</v>
      </c>
      <c r="G9" s="122"/>
      <c r="H9" s="123" t="s">
        <v>228</v>
      </c>
      <c r="I9" s="122">
        <v>3</v>
      </c>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224</v>
      </c>
      <c r="E15" s="122">
        <v>217</v>
      </c>
      <c r="F15" s="122">
        <v>210</v>
      </c>
      <c r="G15" s="122">
        <v>10</v>
      </c>
      <c r="H15" s="122"/>
      <c r="I15" s="122">
        <v>1</v>
      </c>
      <c r="J15" s="122">
        <v>199</v>
      </c>
      <c r="K15" s="122"/>
      <c r="L15" s="122">
        <v>14</v>
      </c>
      <c r="M15" s="32"/>
      <c r="O15" s="67">
        <f t="shared" si="0"/>
        <v>7</v>
      </c>
    </row>
    <row r="16" spans="1:15" ht="14.25" customHeight="1">
      <c r="A16" s="51">
        <v>8</v>
      </c>
      <c r="B16" s="147" t="s">
        <v>153</v>
      </c>
      <c r="C16" s="148"/>
      <c r="D16" s="122">
        <v>56</v>
      </c>
      <c r="E16" s="122">
        <v>55</v>
      </c>
      <c r="F16" s="122">
        <v>55</v>
      </c>
      <c r="G16" s="122">
        <v>2</v>
      </c>
      <c r="H16" s="122"/>
      <c r="I16" s="122"/>
      <c r="J16" s="122">
        <v>53</v>
      </c>
      <c r="K16" s="122"/>
      <c r="L16" s="122">
        <v>1</v>
      </c>
      <c r="M16" s="32"/>
      <c r="O16" s="67">
        <f t="shared" si="0"/>
        <v>1</v>
      </c>
    </row>
    <row r="17" spans="1:15" ht="13.5" customHeight="1">
      <c r="A17" s="51">
        <v>9</v>
      </c>
      <c r="B17" s="147" t="s">
        <v>154</v>
      </c>
      <c r="C17" s="148"/>
      <c r="D17" s="114">
        <v>2</v>
      </c>
      <c r="E17" s="114"/>
      <c r="F17" s="122">
        <v>2</v>
      </c>
      <c r="G17" s="122"/>
      <c r="H17" s="122"/>
      <c r="I17" s="122">
        <v>2</v>
      </c>
      <c r="J17" s="122"/>
      <c r="K17" s="122"/>
      <c r="L17" s="122"/>
      <c r="M17" s="32"/>
      <c r="O17" s="67">
        <f t="shared" si="0"/>
        <v>2</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v>
      </c>
      <c r="E20" s="122">
        <v>2</v>
      </c>
      <c r="F20" s="122">
        <v>3</v>
      </c>
      <c r="G20" s="122"/>
      <c r="H20" s="122"/>
      <c r="I20" s="122">
        <v>1</v>
      </c>
      <c r="J20" s="122">
        <v>2</v>
      </c>
      <c r="K20" s="122"/>
      <c r="L20" s="122">
        <v>1</v>
      </c>
      <c r="M20" s="32"/>
      <c r="O20" s="67">
        <f t="shared" si="0"/>
        <v>2</v>
      </c>
    </row>
    <row r="21" spans="1:15" ht="37.5" customHeight="1">
      <c r="A21" s="51">
        <v>13</v>
      </c>
      <c r="B21" s="155" t="s">
        <v>158</v>
      </c>
      <c r="C21" s="156"/>
      <c r="D21" s="122">
        <v>13</v>
      </c>
      <c r="E21" s="122">
        <v>12</v>
      </c>
      <c r="F21" s="122">
        <v>13</v>
      </c>
      <c r="G21" s="122"/>
      <c r="H21" s="122">
        <v>1</v>
      </c>
      <c r="I21" s="122">
        <v>3</v>
      </c>
      <c r="J21" s="122">
        <v>9</v>
      </c>
      <c r="K21" s="122"/>
      <c r="L21" s="122"/>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303</v>
      </c>
      <c r="E28" s="122">
        <f aca="true" t="shared" si="1" ref="E28:L28">SUM(E9:E11,E15:E27)</f>
        <v>290</v>
      </c>
      <c r="F28" s="122">
        <f t="shared" si="1"/>
        <v>287</v>
      </c>
      <c r="G28" s="122">
        <f t="shared" si="1"/>
        <v>12</v>
      </c>
      <c r="H28" s="122">
        <f t="shared" si="1"/>
        <v>1</v>
      </c>
      <c r="I28" s="122">
        <f t="shared" si="1"/>
        <v>11</v>
      </c>
      <c r="J28" s="122">
        <f t="shared" si="1"/>
        <v>263</v>
      </c>
      <c r="K28" s="122">
        <f t="shared" si="1"/>
        <v>0</v>
      </c>
      <c r="L28" s="122">
        <f t="shared" si="1"/>
        <v>16</v>
      </c>
      <c r="M28" s="32"/>
      <c r="O28" s="67">
        <f t="shared" si="0"/>
        <v>13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356</v>
      </c>
      <c r="E35" s="120">
        <f aca="true" t="shared" si="2" ref="E35:M35">SUM(E36:E37)</f>
        <v>254</v>
      </c>
      <c r="F35" s="120">
        <f t="shared" si="2"/>
        <v>268</v>
      </c>
      <c r="G35" s="120">
        <f t="shared" si="2"/>
        <v>226</v>
      </c>
      <c r="H35" s="120">
        <f t="shared" si="2"/>
        <v>211</v>
      </c>
      <c r="I35" s="120">
        <f t="shared" si="2"/>
        <v>9</v>
      </c>
      <c r="J35" s="120">
        <f t="shared" si="2"/>
        <v>30</v>
      </c>
      <c r="K35" s="120">
        <f>SUM(K36:K37)</f>
        <v>14</v>
      </c>
      <c r="L35" s="120">
        <f t="shared" si="2"/>
        <v>88</v>
      </c>
      <c r="M35" s="120">
        <f t="shared" si="2"/>
        <v>14</v>
      </c>
      <c r="O35" s="84"/>
    </row>
    <row r="36" spans="1:15" ht="18.75" customHeight="1">
      <c r="A36" s="49">
        <v>2</v>
      </c>
      <c r="B36" s="127" t="s">
        <v>49</v>
      </c>
      <c r="C36" s="50" t="s">
        <v>171</v>
      </c>
      <c r="D36" s="121">
        <f>'Розділ 3'!E67+'Розділ 3'!D67</f>
        <v>297</v>
      </c>
      <c r="E36" s="118">
        <f>'Розділ 3'!E67</f>
        <v>201</v>
      </c>
      <c r="F36" s="118">
        <f>'Розділ 3'!F67</f>
        <v>215</v>
      </c>
      <c r="G36" s="118">
        <f>'Розділ 3'!G67</f>
        <v>176</v>
      </c>
      <c r="H36" s="118">
        <f>'Розділ 3'!I67</f>
        <v>162</v>
      </c>
      <c r="I36" s="118">
        <f>'Розділ 3'!K67</f>
        <v>9</v>
      </c>
      <c r="J36" s="118">
        <f>'Розділ 3'!L67</f>
        <v>27</v>
      </c>
      <c r="K36" s="118">
        <f>'Розділ 3'!M67</f>
        <v>14</v>
      </c>
      <c r="L36" s="118">
        <f>'Розділ 3'!Q67</f>
        <v>82</v>
      </c>
      <c r="M36" s="118">
        <f>'Розділ 3'!R67</f>
        <v>14</v>
      </c>
      <c r="O36" s="84"/>
    </row>
    <row r="37" spans="1:15" ht="20.25" customHeight="1">
      <c r="A37" s="49">
        <v>3</v>
      </c>
      <c r="B37" s="128"/>
      <c r="C37" s="50" t="s">
        <v>172</v>
      </c>
      <c r="D37" s="118">
        <f>'Розділ 4'!E28+'Розділ 4'!D28</f>
        <v>59</v>
      </c>
      <c r="E37" s="118">
        <f>'Розділ 4'!E28</f>
        <v>53</v>
      </c>
      <c r="F37" s="118">
        <f>'Розділ 4'!F28</f>
        <v>53</v>
      </c>
      <c r="G37" s="118">
        <f>'Розділ 4'!G28</f>
        <v>50</v>
      </c>
      <c r="H37" s="118">
        <f>'Розділ 4'!H28</f>
        <v>49</v>
      </c>
      <c r="I37" s="118">
        <f>'Розділ 4'!J28</f>
        <v>0</v>
      </c>
      <c r="J37" s="118">
        <f>'Розділ 4'!K28</f>
        <v>3</v>
      </c>
      <c r="K37" s="118">
        <f>'Розділ 4'!L28</f>
        <v>0</v>
      </c>
      <c r="L37" s="118">
        <f>'Розділ 4'!M28</f>
        <v>6</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&amp;L11CF1F90&amp;CФорма № 2-Ц, Підрозділ: Пирятинський районний суд Полтавської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&amp;L11CF1F90&amp;CФорма № 2-Ц, Підрозділ: Пирятинський районний суд Полтавської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16</v>
      </c>
      <c r="E9" s="118">
        <v>28</v>
      </c>
      <c r="F9" s="114">
        <v>30</v>
      </c>
      <c r="G9" s="118">
        <v>22</v>
      </c>
      <c r="H9" s="118"/>
      <c r="I9" s="118">
        <v>18</v>
      </c>
      <c r="J9" s="118"/>
      <c r="K9" s="118">
        <v>1</v>
      </c>
      <c r="L9" s="118">
        <v>7</v>
      </c>
      <c r="M9" s="114">
        <v>7</v>
      </c>
      <c r="N9" s="114"/>
      <c r="O9" s="114"/>
      <c r="P9" s="114"/>
      <c r="Q9" s="114">
        <v>14</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15</v>
      </c>
      <c r="E12" s="114">
        <v>28</v>
      </c>
      <c r="F12" s="114">
        <v>29</v>
      </c>
      <c r="G12" s="114">
        <v>21</v>
      </c>
      <c r="H12" s="114"/>
      <c r="I12" s="114">
        <v>18</v>
      </c>
      <c r="J12" s="114"/>
      <c r="K12" s="114">
        <v>1</v>
      </c>
      <c r="L12" s="114">
        <v>7</v>
      </c>
      <c r="M12" s="114">
        <v>6</v>
      </c>
      <c r="N12" s="114"/>
      <c r="O12" s="114"/>
      <c r="P12" s="114"/>
      <c r="Q12" s="114">
        <v>14</v>
      </c>
      <c r="R12" s="114">
        <v>1</v>
      </c>
      <c r="S12" s="56"/>
      <c r="T12" s="55"/>
    </row>
    <row r="13" spans="1:20" ht="19.5" customHeight="1">
      <c r="A13" s="3">
        <v>5</v>
      </c>
      <c r="B13" s="238" t="s">
        <v>54</v>
      </c>
      <c r="C13" s="238"/>
      <c r="D13" s="114"/>
      <c r="E13" s="114">
        <v>2</v>
      </c>
      <c r="F13" s="114"/>
      <c r="G13" s="114"/>
      <c r="H13" s="114"/>
      <c r="I13" s="114"/>
      <c r="J13" s="114"/>
      <c r="K13" s="114"/>
      <c r="L13" s="114"/>
      <c r="M13" s="114"/>
      <c r="N13" s="114"/>
      <c r="O13" s="114"/>
      <c r="P13" s="114"/>
      <c r="Q13" s="114">
        <v>2</v>
      </c>
      <c r="R13" s="114"/>
      <c r="S13" s="56"/>
      <c r="T13" s="55"/>
    </row>
    <row r="14" spans="1:20" ht="27.75" customHeight="1">
      <c r="A14" s="3">
        <v>6</v>
      </c>
      <c r="B14" s="238" t="s">
        <v>55</v>
      </c>
      <c r="C14" s="238"/>
      <c r="D14" s="114">
        <v>1</v>
      </c>
      <c r="E14" s="114"/>
      <c r="F14" s="114">
        <v>1</v>
      </c>
      <c r="G14" s="114">
        <v>1</v>
      </c>
      <c r="H14" s="114"/>
      <c r="I14" s="114">
        <v>1</v>
      </c>
      <c r="J14" s="114"/>
      <c r="K14" s="114"/>
      <c r="L14" s="114"/>
      <c r="M14" s="114">
        <v>1</v>
      </c>
      <c r="N14" s="114"/>
      <c r="O14" s="114"/>
      <c r="P14" s="114"/>
      <c r="Q14" s="114"/>
      <c r="R14" s="114"/>
      <c r="S14" s="56"/>
      <c r="T14" s="55"/>
    </row>
    <row r="15" spans="1:18" ht="18.75" customHeight="1">
      <c r="A15" s="3">
        <v>7</v>
      </c>
      <c r="B15" s="239" t="s">
        <v>48</v>
      </c>
      <c r="C15" s="240"/>
      <c r="D15" s="114">
        <v>1</v>
      </c>
      <c r="E15" s="114"/>
      <c r="F15" s="114">
        <v>1</v>
      </c>
      <c r="G15" s="114">
        <v>1</v>
      </c>
      <c r="H15" s="114"/>
      <c r="I15" s="114"/>
      <c r="J15" s="114"/>
      <c r="K15" s="114"/>
      <c r="L15" s="114"/>
      <c r="M15" s="114">
        <v>1</v>
      </c>
      <c r="N15" s="114"/>
      <c r="O15" s="114"/>
      <c r="P15" s="114"/>
      <c r="Q15" s="114"/>
      <c r="R15" s="114"/>
    </row>
    <row r="16" spans="1:18" ht="20.25" customHeight="1">
      <c r="A16" s="3">
        <v>8</v>
      </c>
      <c r="B16" s="215" t="s">
        <v>49</v>
      </c>
      <c r="C16" s="98" t="s">
        <v>50</v>
      </c>
      <c r="D16" s="114">
        <v>1</v>
      </c>
      <c r="E16" s="114"/>
      <c r="F16" s="114">
        <v>1</v>
      </c>
      <c r="G16" s="114">
        <v>1</v>
      </c>
      <c r="H16" s="114"/>
      <c r="I16" s="114"/>
      <c r="J16" s="114"/>
      <c r="K16" s="114"/>
      <c r="L16" s="114"/>
      <c r="M16" s="114">
        <v>1</v>
      </c>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42</v>
      </c>
      <c r="E26" s="114">
        <v>73</v>
      </c>
      <c r="F26" s="114">
        <v>81</v>
      </c>
      <c r="G26" s="114">
        <v>67</v>
      </c>
      <c r="H26" s="114">
        <v>41</v>
      </c>
      <c r="I26" s="114">
        <v>64</v>
      </c>
      <c r="J26" s="114">
        <v>3</v>
      </c>
      <c r="K26" s="114">
        <v>6</v>
      </c>
      <c r="L26" s="114">
        <v>5</v>
      </c>
      <c r="M26" s="114">
        <v>2</v>
      </c>
      <c r="N26" s="114">
        <v>3874472</v>
      </c>
      <c r="O26" s="114">
        <v>1848720</v>
      </c>
      <c r="P26" s="114"/>
      <c r="Q26" s="114">
        <v>34</v>
      </c>
      <c r="R26" s="114">
        <v>6</v>
      </c>
    </row>
    <row r="27" spans="1:18" ht="15" customHeight="1">
      <c r="A27" s="3">
        <v>19</v>
      </c>
      <c r="B27" s="208" t="s">
        <v>49</v>
      </c>
      <c r="C27" s="5" t="s">
        <v>108</v>
      </c>
      <c r="D27" s="114"/>
      <c r="E27" s="114">
        <v>1</v>
      </c>
      <c r="F27" s="114"/>
      <c r="G27" s="114"/>
      <c r="H27" s="114"/>
      <c r="I27" s="114"/>
      <c r="J27" s="114"/>
      <c r="K27" s="114"/>
      <c r="L27" s="114"/>
      <c r="M27" s="114"/>
      <c r="N27" s="114"/>
      <c r="O27" s="114"/>
      <c r="P27" s="114"/>
      <c r="Q27" s="114">
        <v>1</v>
      </c>
      <c r="R27" s="114"/>
    </row>
    <row r="28" spans="1:18" ht="15" customHeight="1">
      <c r="A28" s="3">
        <v>20</v>
      </c>
      <c r="B28" s="213"/>
      <c r="C28" s="5" t="s">
        <v>109</v>
      </c>
      <c r="D28" s="114">
        <v>1</v>
      </c>
      <c r="E28" s="114">
        <v>2</v>
      </c>
      <c r="F28" s="114"/>
      <c r="G28" s="114"/>
      <c r="H28" s="114"/>
      <c r="I28" s="114"/>
      <c r="J28" s="114"/>
      <c r="K28" s="114"/>
      <c r="L28" s="114"/>
      <c r="M28" s="114"/>
      <c r="N28" s="114"/>
      <c r="O28" s="114"/>
      <c r="P28" s="114"/>
      <c r="Q28" s="114">
        <v>3</v>
      </c>
      <c r="R28" s="114">
        <v>1</v>
      </c>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11</v>
      </c>
      <c r="F30" s="114">
        <v>6</v>
      </c>
      <c r="G30" s="114"/>
      <c r="H30" s="114"/>
      <c r="I30" s="114"/>
      <c r="J30" s="114"/>
      <c r="K30" s="114">
        <v>4</v>
      </c>
      <c r="L30" s="114">
        <v>2</v>
      </c>
      <c r="M30" s="114"/>
      <c r="N30" s="114"/>
      <c r="O30" s="114"/>
      <c r="P30" s="114"/>
      <c r="Q30" s="114">
        <v>10</v>
      </c>
      <c r="R30" s="114">
        <v>3</v>
      </c>
    </row>
    <row r="31" spans="1:18" ht="15" customHeight="1">
      <c r="A31" s="3">
        <v>23</v>
      </c>
      <c r="B31" s="213"/>
      <c r="C31" s="5" t="s">
        <v>112</v>
      </c>
      <c r="D31" s="114">
        <v>8</v>
      </c>
      <c r="E31" s="114">
        <v>3</v>
      </c>
      <c r="F31" s="114">
        <v>9</v>
      </c>
      <c r="G31" s="114">
        <v>9</v>
      </c>
      <c r="H31" s="114">
        <v>7</v>
      </c>
      <c r="I31" s="114">
        <v>7</v>
      </c>
      <c r="J31" s="114"/>
      <c r="K31" s="114"/>
      <c r="L31" s="114"/>
      <c r="M31" s="114"/>
      <c r="N31" s="114">
        <v>46601</v>
      </c>
      <c r="O31" s="114">
        <v>52444</v>
      </c>
      <c r="P31" s="114"/>
      <c r="Q31" s="114">
        <v>2</v>
      </c>
      <c r="R31" s="114"/>
    </row>
    <row r="32" spans="1:18" ht="15" customHeight="1">
      <c r="A32" s="3">
        <v>24</v>
      </c>
      <c r="B32" s="213"/>
      <c r="C32" s="5" t="s">
        <v>113</v>
      </c>
      <c r="D32" s="114"/>
      <c r="E32" s="114">
        <v>2</v>
      </c>
      <c r="F32" s="114">
        <v>1</v>
      </c>
      <c r="G32" s="114">
        <v>1</v>
      </c>
      <c r="H32" s="114">
        <v>1</v>
      </c>
      <c r="I32" s="114">
        <v>1</v>
      </c>
      <c r="J32" s="114"/>
      <c r="K32" s="114"/>
      <c r="L32" s="114"/>
      <c r="M32" s="114"/>
      <c r="N32" s="114"/>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28</v>
      </c>
      <c r="E34" s="114">
        <v>54</v>
      </c>
      <c r="F34" s="114">
        <v>65</v>
      </c>
      <c r="G34" s="114">
        <v>57</v>
      </c>
      <c r="H34" s="114">
        <v>33</v>
      </c>
      <c r="I34" s="114">
        <v>56</v>
      </c>
      <c r="J34" s="114">
        <v>3</v>
      </c>
      <c r="K34" s="114">
        <v>2</v>
      </c>
      <c r="L34" s="114">
        <v>3</v>
      </c>
      <c r="M34" s="114">
        <v>2</v>
      </c>
      <c r="N34" s="114">
        <v>3827871</v>
      </c>
      <c r="O34" s="114">
        <v>1796276</v>
      </c>
      <c r="P34" s="114"/>
      <c r="Q34" s="114">
        <v>17</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4</v>
      </c>
      <c r="F36" s="114">
        <v>5</v>
      </c>
      <c r="G36" s="114">
        <v>4</v>
      </c>
      <c r="H36" s="114"/>
      <c r="I36" s="114">
        <v>4</v>
      </c>
      <c r="J36" s="114"/>
      <c r="K36" s="114"/>
      <c r="L36" s="114">
        <v>1</v>
      </c>
      <c r="M36" s="114">
        <v>2</v>
      </c>
      <c r="N36" s="114">
        <v>199168</v>
      </c>
      <c r="O36" s="114">
        <v>83738</v>
      </c>
      <c r="P36" s="114">
        <v>446</v>
      </c>
      <c r="Q36" s="114">
        <v>1</v>
      </c>
      <c r="R36" s="114"/>
    </row>
    <row r="37" spans="1:18" ht="15" customHeight="1">
      <c r="A37" s="3">
        <v>29</v>
      </c>
      <c r="B37" s="210" t="s">
        <v>256</v>
      </c>
      <c r="C37" s="211"/>
      <c r="D37" s="114">
        <v>2</v>
      </c>
      <c r="E37" s="114">
        <v>4</v>
      </c>
      <c r="F37" s="114">
        <v>5</v>
      </c>
      <c r="G37" s="114">
        <v>4</v>
      </c>
      <c r="H37" s="114"/>
      <c r="I37" s="114">
        <v>4</v>
      </c>
      <c r="J37" s="114"/>
      <c r="K37" s="114"/>
      <c r="L37" s="114">
        <v>1</v>
      </c>
      <c r="M37" s="114">
        <v>2</v>
      </c>
      <c r="N37" s="114">
        <v>199168</v>
      </c>
      <c r="O37" s="114">
        <v>83738</v>
      </c>
      <c r="P37" s="114">
        <v>446</v>
      </c>
      <c r="Q37" s="114">
        <v>1</v>
      </c>
      <c r="R37" s="114"/>
    </row>
    <row r="38" spans="1:18" ht="32.25" customHeight="1">
      <c r="A38" s="3">
        <v>30</v>
      </c>
      <c r="B38" s="213" t="s">
        <v>49</v>
      </c>
      <c r="C38" s="5" t="s">
        <v>236</v>
      </c>
      <c r="D38" s="114"/>
      <c r="E38" s="114">
        <v>1</v>
      </c>
      <c r="F38" s="114">
        <v>1</v>
      </c>
      <c r="G38" s="114">
        <v>1</v>
      </c>
      <c r="H38" s="114"/>
      <c r="I38" s="114">
        <v>1</v>
      </c>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2</v>
      </c>
      <c r="F41" s="114">
        <v>3</v>
      </c>
      <c r="G41" s="114">
        <v>2</v>
      </c>
      <c r="H41" s="114"/>
      <c r="I41" s="114">
        <v>2</v>
      </c>
      <c r="J41" s="114"/>
      <c r="K41" s="114"/>
      <c r="L41" s="114">
        <v>1</v>
      </c>
      <c r="M41" s="114">
        <v>2</v>
      </c>
      <c r="N41" s="114">
        <v>199168</v>
      </c>
      <c r="O41" s="114">
        <v>3738</v>
      </c>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12</v>
      </c>
      <c r="F46" s="114">
        <v>13</v>
      </c>
      <c r="G46" s="114">
        <v>9</v>
      </c>
      <c r="H46" s="114"/>
      <c r="I46" s="114">
        <v>5</v>
      </c>
      <c r="J46" s="114"/>
      <c r="K46" s="114">
        <v>2</v>
      </c>
      <c r="L46" s="114">
        <v>2</v>
      </c>
      <c r="M46" s="114">
        <v>1</v>
      </c>
      <c r="N46" s="114"/>
      <c r="O46" s="114"/>
      <c r="P46" s="114"/>
      <c r="Q46" s="114">
        <v>3</v>
      </c>
      <c r="R46" s="114"/>
    </row>
    <row r="47" spans="1:18" ht="25.5" customHeight="1">
      <c r="A47" s="3">
        <v>39</v>
      </c>
      <c r="B47" s="209" t="s">
        <v>6</v>
      </c>
      <c r="C47" s="209"/>
      <c r="D47" s="114"/>
      <c r="E47" s="114">
        <v>1</v>
      </c>
      <c r="F47" s="114">
        <v>1</v>
      </c>
      <c r="G47" s="114">
        <v>1</v>
      </c>
      <c r="H47" s="114"/>
      <c r="I47" s="114"/>
      <c r="J47" s="114"/>
      <c r="K47" s="114"/>
      <c r="L47" s="114"/>
      <c r="M47" s="114"/>
      <c r="N47" s="114"/>
      <c r="O47" s="114"/>
      <c r="P47" s="114"/>
      <c r="Q47" s="114"/>
      <c r="R47" s="114"/>
    </row>
    <row r="48" spans="1:18" ht="25.5" customHeight="1">
      <c r="A48" s="3">
        <v>40</v>
      </c>
      <c r="B48" s="210" t="s">
        <v>257</v>
      </c>
      <c r="C48" s="211"/>
      <c r="D48" s="114"/>
      <c r="E48" s="114">
        <v>1</v>
      </c>
      <c r="F48" s="114">
        <v>1</v>
      </c>
      <c r="G48" s="114">
        <v>1</v>
      </c>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7</v>
      </c>
      <c r="F50" s="114">
        <v>5</v>
      </c>
      <c r="G50" s="114">
        <v>2</v>
      </c>
      <c r="H50" s="114"/>
      <c r="I50" s="114">
        <v>2</v>
      </c>
      <c r="J50" s="114"/>
      <c r="K50" s="114"/>
      <c r="L50" s="114">
        <v>3</v>
      </c>
      <c r="M50" s="114"/>
      <c r="N50" s="114"/>
      <c r="O50" s="114"/>
      <c r="P50" s="114"/>
      <c r="Q50" s="114">
        <v>5</v>
      </c>
      <c r="R50" s="114">
        <v>3</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7</v>
      </c>
      <c r="F53" s="114">
        <v>5</v>
      </c>
      <c r="G53" s="114">
        <v>2</v>
      </c>
      <c r="H53" s="114"/>
      <c r="I53" s="114">
        <v>2</v>
      </c>
      <c r="J53" s="114"/>
      <c r="K53" s="114"/>
      <c r="L53" s="114">
        <v>3</v>
      </c>
      <c r="M53" s="114"/>
      <c r="N53" s="114"/>
      <c r="O53" s="114"/>
      <c r="P53" s="114"/>
      <c r="Q53" s="114">
        <v>5</v>
      </c>
      <c r="R53" s="114">
        <v>3</v>
      </c>
    </row>
    <row r="54" spans="1:18" ht="26.25" customHeight="1">
      <c r="A54" s="3">
        <v>46</v>
      </c>
      <c r="B54" s="210" t="s">
        <v>125</v>
      </c>
      <c r="C54" s="211"/>
      <c r="D54" s="114">
        <v>2</v>
      </c>
      <c r="E54" s="114"/>
      <c r="F54" s="114"/>
      <c r="G54" s="114"/>
      <c r="H54" s="114"/>
      <c r="I54" s="114"/>
      <c r="J54" s="114"/>
      <c r="K54" s="114"/>
      <c r="L54" s="114"/>
      <c r="M54" s="114"/>
      <c r="N54" s="114"/>
      <c r="O54" s="114"/>
      <c r="P54" s="114"/>
      <c r="Q54" s="114">
        <v>2</v>
      </c>
      <c r="R54" s="114">
        <v>2</v>
      </c>
    </row>
    <row r="55" spans="1:18" ht="24.75" customHeight="1">
      <c r="A55" s="3">
        <v>47</v>
      </c>
      <c r="B55" s="210" t="s">
        <v>260</v>
      </c>
      <c r="C55" s="211"/>
      <c r="D55" s="114">
        <v>24</v>
      </c>
      <c r="E55" s="114">
        <v>71</v>
      </c>
      <c r="F55" s="114">
        <v>74</v>
      </c>
      <c r="G55" s="114">
        <v>68</v>
      </c>
      <c r="H55" s="114">
        <v>4</v>
      </c>
      <c r="I55" s="114">
        <v>67</v>
      </c>
      <c r="J55" s="114"/>
      <c r="K55" s="114"/>
      <c r="L55" s="114">
        <v>6</v>
      </c>
      <c r="M55" s="114">
        <v>2</v>
      </c>
      <c r="N55" s="114"/>
      <c r="O55" s="114"/>
      <c r="P55" s="114"/>
      <c r="Q55" s="114">
        <v>21</v>
      </c>
      <c r="R55" s="114">
        <v>2</v>
      </c>
    </row>
    <row r="56" spans="1:18" ht="15" customHeight="1">
      <c r="A56" s="3">
        <v>48</v>
      </c>
      <c r="B56" s="208" t="s">
        <v>49</v>
      </c>
      <c r="C56" s="5" t="s">
        <v>126</v>
      </c>
      <c r="D56" s="114">
        <v>11</v>
      </c>
      <c r="E56" s="114">
        <v>39</v>
      </c>
      <c r="F56" s="114">
        <v>43</v>
      </c>
      <c r="G56" s="114">
        <v>38</v>
      </c>
      <c r="H56" s="114">
        <v>2</v>
      </c>
      <c r="I56" s="114">
        <v>38</v>
      </c>
      <c r="J56" s="114"/>
      <c r="K56" s="114"/>
      <c r="L56" s="114">
        <v>5</v>
      </c>
      <c r="M56" s="114">
        <v>1</v>
      </c>
      <c r="N56" s="114"/>
      <c r="O56" s="114"/>
      <c r="P56" s="114"/>
      <c r="Q56" s="114">
        <v>7</v>
      </c>
      <c r="R56" s="114">
        <v>1</v>
      </c>
    </row>
    <row r="57" spans="1:18" ht="15" customHeight="1">
      <c r="A57" s="3">
        <v>49</v>
      </c>
      <c r="B57" s="208"/>
      <c r="C57" s="5" t="s">
        <v>127</v>
      </c>
      <c r="D57" s="114">
        <v>6</v>
      </c>
      <c r="E57" s="114">
        <v>26</v>
      </c>
      <c r="F57" s="114">
        <v>24</v>
      </c>
      <c r="G57" s="114">
        <v>23</v>
      </c>
      <c r="H57" s="114">
        <v>1</v>
      </c>
      <c r="I57" s="114">
        <v>23</v>
      </c>
      <c r="J57" s="114"/>
      <c r="K57" s="114"/>
      <c r="L57" s="114">
        <v>1</v>
      </c>
      <c r="M57" s="114"/>
      <c r="N57" s="114"/>
      <c r="O57" s="114"/>
      <c r="P57" s="114"/>
      <c r="Q57" s="114">
        <v>8</v>
      </c>
      <c r="R57" s="114"/>
    </row>
    <row r="58" spans="1:18" ht="22.5" customHeight="1">
      <c r="A58" s="3">
        <v>50</v>
      </c>
      <c r="B58" s="208"/>
      <c r="C58" s="5" t="s">
        <v>128</v>
      </c>
      <c r="D58" s="114">
        <v>1</v>
      </c>
      <c r="E58" s="114"/>
      <c r="F58" s="114"/>
      <c r="G58" s="114"/>
      <c r="H58" s="114"/>
      <c r="I58" s="114"/>
      <c r="J58" s="114"/>
      <c r="K58" s="114"/>
      <c r="L58" s="114"/>
      <c r="M58" s="114"/>
      <c r="N58" s="114"/>
      <c r="O58" s="114"/>
      <c r="P58" s="114"/>
      <c r="Q58" s="114">
        <v>1</v>
      </c>
      <c r="R58" s="114">
        <v>1</v>
      </c>
    </row>
    <row r="59" spans="1:18" ht="13.5" customHeight="1">
      <c r="A59" s="3">
        <v>51</v>
      </c>
      <c r="B59" s="208"/>
      <c r="C59" s="5" t="s">
        <v>129</v>
      </c>
      <c r="D59" s="114">
        <v>3</v>
      </c>
      <c r="E59" s="114">
        <v>4</v>
      </c>
      <c r="F59" s="114">
        <v>6</v>
      </c>
      <c r="G59" s="114">
        <v>6</v>
      </c>
      <c r="H59" s="114">
        <v>1</v>
      </c>
      <c r="I59" s="114">
        <v>6</v>
      </c>
      <c r="J59" s="114"/>
      <c r="K59" s="114"/>
      <c r="L59" s="114"/>
      <c r="M59" s="114">
        <v>1</v>
      </c>
      <c r="N59" s="114"/>
      <c r="O59" s="114"/>
      <c r="P59" s="114"/>
      <c r="Q59" s="114">
        <v>1</v>
      </c>
      <c r="R59" s="114"/>
    </row>
    <row r="60" spans="1:18" ht="26.25" customHeight="1">
      <c r="A60" s="3">
        <v>52</v>
      </c>
      <c r="B60" s="210" t="s">
        <v>261</v>
      </c>
      <c r="C60" s="211"/>
      <c r="D60" s="114"/>
      <c r="E60" s="114">
        <v>2</v>
      </c>
      <c r="F60" s="114">
        <v>1</v>
      </c>
      <c r="G60" s="114">
        <v>1</v>
      </c>
      <c r="H60" s="114"/>
      <c r="I60" s="114">
        <v>1</v>
      </c>
      <c r="J60" s="114"/>
      <c r="K60" s="114"/>
      <c r="L60" s="114"/>
      <c r="M60" s="114"/>
      <c r="N60" s="114"/>
      <c r="O60" s="114"/>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2</v>
      </c>
      <c r="F62" s="114">
        <v>1</v>
      </c>
      <c r="G62" s="114">
        <v>1</v>
      </c>
      <c r="H62" s="114"/>
      <c r="I62" s="114">
        <v>1</v>
      </c>
      <c r="J62" s="114"/>
      <c r="K62" s="114"/>
      <c r="L62" s="114"/>
      <c r="M62" s="114"/>
      <c r="N62" s="114"/>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c r="F64" s="114">
        <v>1</v>
      </c>
      <c r="G64" s="114">
        <v>1</v>
      </c>
      <c r="H64" s="114"/>
      <c r="I64" s="114"/>
      <c r="J64" s="114"/>
      <c r="K64" s="114"/>
      <c r="L64" s="114"/>
      <c r="M64" s="114"/>
      <c r="N64" s="114"/>
      <c r="O64" s="114"/>
      <c r="P64" s="114"/>
      <c r="Q64" s="114"/>
      <c r="R64" s="114"/>
    </row>
    <row r="65" spans="1:18" ht="22.5" customHeight="1">
      <c r="A65" s="3">
        <v>57</v>
      </c>
      <c r="B65" s="209" t="s">
        <v>7</v>
      </c>
      <c r="C65" s="209"/>
      <c r="D65" s="114">
        <v>2</v>
      </c>
      <c r="E65" s="114">
        <v>3</v>
      </c>
      <c r="F65" s="114">
        <v>4</v>
      </c>
      <c r="G65" s="114">
        <v>1</v>
      </c>
      <c r="H65" s="114"/>
      <c r="I65" s="114">
        <v>1</v>
      </c>
      <c r="J65" s="114"/>
      <c r="K65" s="114"/>
      <c r="L65" s="114">
        <v>3</v>
      </c>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96</v>
      </c>
      <c r="E67" s="116">
        <f aca="true" t="shared" si="0" ref="E67:R67">SUM(E9,E20,E26,E36,E46,E47,E50,E54,E55,E60,E64:E66)</f>
        <v>201</v>
      </c>
      <c r="F67" s="116">
        <f t="shared" si="0"/>
        <v>215</v>
      </c>
      <c r="G67" s="116">
        <f t="shared" si="0"/>
        <v>176</v>
      </c>
      <c r="H67" s="116">
        <f t="shared" si="0"/>
        <v>45</v>
      </c>
      <c r="I67" s="116">
        <f t="shared" si="0"/>
        <v>162</v>
      </c>
      <c r="J67" s="116">
        <f t="shared" si="0"/>
        <v>3</v>
      </c>
      <c r="K67" s="116">
        <f t="shared" si="0"/>
        <v>9</v>
      </c>
      <c r="L67" s="116">
        <f t="shared" si="0"/>
        <v>27</v>
      </c>
      <c r="M67" s="116">
        <f>SUM(M9,M20,M26,M36,M46,M47,M50,M54,M55,M60,M64:M66)</f>
        <v>14</v>
      </c>
      <c r="N67" s="116">
        <f t="shared" si="0"/>
        <v>4073640</v>
      </c>
      <c r="O67" s="116">
        <f t="shared" si="0"/>
        <v>1932458</v>
      </c>
      <c r="P67" s="116">
        <f t="shared" si="0"/>
        <v>446</v>
      </c>
      <c r="Q67" s="116">
        <f>SUM(Q9,Q20,Q26,Q36,Q46,Q47,Q50,Q54,Q55,Q60,Q64:Q66)</f>
        <v>82</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&amp;L11CF1F90&amp;CФорма № 2-Ц, Підрозділ: Пирятинський районний суд Полтавської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1</v>
      </c>
      <c r="F12" s="112">
        <v>2</v>
      </c>
      <c r="G12" s="112">
        <v>1</v>
      </c>
      <c r="H12" s="112"/>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4</v>
      </c>
      <c r="E15" s="112">
        <v>31</v>
      </c>
      <c r="F15" s="112">
        <v>30</v>
      </c>
      <c r="G15" s="112">
        <v>29</v>
      </c>
      <c r="H15" s="112">
        <v>29</v>
      </c>
      <c r="I15" s="112"/>
      <c r="J15" s="112"/>
      <c r="K15" s="112">
        <v>1</v>
      </c>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v>2</v>
      </c>
      <c r="F18" s="112">
        <v>2</v>
      </c>
      <c r="G18" s="112">
        <v>2</v>
      </c>
      <c r="H18" s="112">
        <v>2</v>
      </c>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16</v>
      </c>
      <c r="F27" s="112">
        <v>16</v>
      </c>
      <c r="G27" s="112">
        <v>15</v>
      </c>
      <c r="H27" s="112">
        <v>15</v>
      </c>
      <c r="I27" s="112"/>
      <c r="J27" s="112"/>
      <c r="K27" s="112">
        <v>1</v>
      </c>
      <c r="L27" s="112"/>
      <c r="M27" s="114"/>
      <c r="N27" s="112"/>
    </row>
    <row r="28" spans="1:14" ht="19.5" customHeight="1">
      <c r="A28" s="3">
        <v>22</v>
      </c>
      <c r="B28" s="209" t="s">
        <v>60</v>
      </c>
      <c r="C28" s="209"/>
      <c r="D28" s="112">
        <f aca="true" t="shared" si="0" ref="D28:N28">SUM(D7,D11,D12,D13,D14,D15,D16,D17,D18,D19,D20,D21,D22,D27)</f>
        <v>6</v>
      </c>
      <c r="E28" s="112">
        <f t="shared" si="0"/>
        <v>53</v>
      </c>
      <c r="F28" s="112">
        <f t="shared" si="0"/>
        <v>53</v>
      </c>
      <c r="G28" s="112">
        <f t="shared" si="0"/>
        <v>50</v>
      </c>
      <c r="H28" s="112">
        <f t="shared" si="0"/>
        <v>49</v>
      </c>
      <c r="I28" s="112">
        <f t="shared" si="0"/>
        <v>0</v>
      </c>
      <c r="J28" s="112">
        <f t="shared" si="0"/>
        <v>0</v>
      </c>
      <c r="K28" s="112">
        <f t="shared" si="0"/>
        <v>3</v>
      </c>
      <c r="L28" s="112">
        <f t="shared" si="0"/>
        <v>0</v>
      </c>
      <c r="M28" s="112">
        <f t="shared" si="0"/>
        <v>6</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&amp;L11CF1F90&amp;CФорма № 2-Ц, Підрозділ: Пирятинський районний суд Полтавської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&amp;L11CF1F90&amp;CФорма № 2-Ц, Підрозділ: Пирятинський районний суд Полтавської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47</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5</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96</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&amp;L11CF1F90&amp;CФорма № 2-Ц, Підрозділ: Пирятинський районний суд Полтавської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&amp;L11CF1F90&amp;C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WORK</cp:lastModifiedBy>
  <cp:lastPrinted>2015-12-10T14:24:53Z</cp:lastPrinted>
  <dcterms:created xsi:type="dcterms:W3CDTF">2015-09-09T11:49:35Z</dcterms:created>
  <dcterms:modified xsi:type="dcterms:W3CDTF">2017-07-12T10:19:43Z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2-Ц_00544_2.2017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11CF1F90</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