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<sst xmlns="http://schemas.openxmlformats.org/spreadsheetml/2006/main" count="316" uniqueCount="255">
  <si>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</si>
  <si>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</si>
  <si>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</si>
  <si>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</si>
  <si>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</si>
  <si>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</si>
  <si>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</si>
  <si>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</si>
  <si>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</si>
  <si>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</si>
  <si>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</si>
  <si>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</si>
  <si>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</si>
  <si>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</si>
  <si>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</si>
  <si>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</si>
  <si>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</si>
  <si>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</si>
  <si>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</si>
  <si>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</si>
  <si>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</si>
  <si>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</si>
  <si>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</si>
  <si>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</si>
  <si>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</si>
  <si>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</si>
  <si>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</si>
  <si>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</si>
  <si>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</si>
  <si>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</si>
  <si>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</si>
  <si>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</si>
  <si>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</si>
  <si>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</si>
  <si>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</si>
  <si>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</si>
  <si>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</si>
  <si>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</si>
  <si>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</si>
  <si>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</si>
  <si>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</si>
  <si>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</si>
  <si>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</si>
  <si>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</si>
  <si>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</si>
  <si>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</si>
  <si>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</si>
  <si>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</si>
  <si>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</si>
  <si>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</si>
  <si>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</si>
  <si>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</si>
  <si>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</si>
  <si>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</si>
  <si>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</si>
  <si>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</si>
  <si>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</si>
  <si>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</si>
  <si>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</si>
  <si>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</si>
  <si>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</si>
  <si>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</si>
  <si>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</si>
  <si>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</si>
  <si>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</si>
  <si>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</si>
  <si>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</si>
  <si>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</si>
  <si>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</si>
  <si>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</si>
  <si>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</si>
  <si>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</si>
  <si>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</si>
  <si>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</si>
  <si>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</si>
  <si>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</si>
  <si>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</si>
  <si>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</si>
  <si>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</si>
  <si>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</si>
  <si>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</si>
  <si>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</si>
  <si>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</si>
  <si>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</si>
  <si>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</si>
  <si>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</si>
  <si>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</si>
  <si>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</si>
  <si>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</si>
  <si>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</si>
  <si>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</si>
  <si>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</si>
  <si>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</si>
  <si>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</si>
  <si>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</si>
  <si>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</si>
  <si>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</si>
  <si>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</si>
  <si>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</si>
  <si>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</si>
  <si>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</si>
  <si>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</si>
  <si>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</si>
  <si>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</si>
  <si>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</si>
  <si>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</si>
  <si>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</si>
  <si>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</si>
  <si>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</si>
  <si>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</si>
  <si>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</si>
  <si>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</si>
  <si>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</si>
  <si>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</si>
  <si>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</si>
  <si>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</si>
  <si>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</si>
  <si>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</si>
  <si>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</si>
  <si>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</si>
  <si>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</si>
  <si>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</si>
  <si>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</si>
  <si>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</si>
  <si>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</si>
  <si>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</si>
  <si>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</si>
  <si>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</si>
  <si>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</si>
  <si>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</si>
  <si>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</si>
  <si>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</si>
  <si>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</si>
  <si>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</si>
  <si>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</si>
  <si>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</si>
  <si>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</si>
  <si>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</si>
  <si>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</si>
  <si>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</si>
  <si>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</si>
  <si>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</si>
  <si>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</si>
  <si>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</si>
  <si>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</si>
  <si>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</si>
  <si>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</si>
  <si>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</si>
  <si>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</si>
  <si>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</si>
  <si>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</si>
  <si>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</si>
  <si>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</si>
  <si>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</si>
  <si>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</si>
  <si>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</si>
  <si>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</si>
  <si>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</si>
  <si>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</si>
  <si>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</si>
  <si>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</si>
  <si>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</si>
  <si>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</si>
  <si>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</si>
  <si>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</si>
  <si>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</si>
  <si>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</si>
  <si>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</si>
  <si>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</si>
  <si>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</si>
  <si>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</si>
  <si>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</si>
  <si>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</si>
  <si>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</si>
  <si>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</si>
  <si>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</si>
  <si>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</si>
  <si>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</si>
  <si>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</si>
  <si>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</si>
  <si>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</si>
  <si>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</si>
  <si>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</si>
  <si>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</si>
  <si>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</si>
  <si>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</si>
  <si>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</si>
  <si>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</si>
  <si>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</si>
  <si>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</si>
  <si>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</si>
  <si>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</si>
  <si>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</si>
  <si>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</si>
  <si>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</si>
  <si>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</si>
  <si>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</si>
  <si>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</si>
  <si>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</si>
  <si>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</si>
  <si>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</si>
  <si>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</si>
  <si>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</si>
  <si>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</si>
  <si>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</si>
  <si>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</si>
  <si>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</si>
  <si>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</si>
  <si>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</si>
  <si>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</si>
  <si>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</si>
  <si>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</si>
  <si>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</si>
  <si>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</si>
  <si>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</si>
  <si>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</si>
  <si>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</si>
  <si>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</si>
  <si>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</si>
  <si>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</si>
  <si>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</si>
  <si>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</si>
  <si>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</si>
  <si>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</si>
  <si>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</si>
  <si>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</si>
  <si>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</si>
  <si>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</si>
  <si>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</si>
  <si>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</si>
  <si>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</si>
  <si>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</si>
  <si>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</si>
  <si>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</si>
  <si>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</si>
  <si>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</si>
  <si>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</si>
  <si>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</si>
  <si>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</si>
  <si>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</si>
  <si>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</si>
  <si>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</si>
  <si>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</si>
  <si>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</si>
  <si>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Ю.Г. Гончарук</t>
  </si>
  <si>
    <t>С.В. Богдан</t>
  </si>
  <si>
    <t>(0372) 57-30-61</t>
  </si>
  <si>
    <t/>
  </si>
  <si>
    <t>inbox@cv.court.gov.ua</t>
  </si>
  <si>
    <t>14 липня 2017 року</t>
  </si>
  <si>
    <t>перше півріччя 2017 року</t>
  </si>
  <si>
    <t>ТУ ДСА України в Чернiвецькій областi</t>
  </si>
  <si>
    <t xml:space="preserve">Місцезнаходження: </t>
  </si>
  <si>
    <t>58007. Чернівецька область.м. Чернівці</t>
  </si>
  <si>
    <t>вул. Хотинська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</si>
</sst>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637</v>
      </c>
      <c r="F10" s="157">
        <v>609</v>
      </c>
      <c r="G10" s="157">
        <v>584</v>
      </c>
      <c r="H10" s="157">
        <v>47</v>
      </c>
      <c r="I10" s="157">
        <v>20</v>
      </c>
      <c r="J10" s="157">
        <v>14</v>
      </c>
      <c r="K10" s="157">
        <v>503</v>
      </c>
      <c r="L10" s="157"/>
      <c r="M10" s="168">
        <v>53</v>
      </c>
      <c r="N10" s="163">
        <v>8</v>
      </c>
      <c r="O10" s="111">
        <f>E10-F10</f>
        <v>28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7</v>
      </c>
      <c r="F12" s="157">
        <v>7</v>
      </c>
      <c r="G12" s="157">
        <v>7</v>
      </c>
      <c r="H12" s="157" t="s">
        <v>146</v>
      </c>
      <c r="I12" s="157" t="s">
        <v>146</v>
      </c>
      <c r="J12" s="157"/>
      <c r="K12" s="157">
        <v>7</v>
      </c>
      <c r="L12" s="157"/>
      <c r="M12" s="157"/>
      <c r="N12" s="169" t="s">
        <v>146</v>
      </c>
      <c r="O12" s="111">
        <f t="shared" si="0"/>
        <v>0</v>
      </c>
      <c r="P12" s="77"/>
      <c r="Q12" s="77"/>
      <c r="R12" s="77"/>
      <c r="S12" s="77"/>
    </row>
    <row r="13" spans="1:19" ht="21" customHeight="1">
      <c r="A13" s="90">
        <v>4</v>
      </c>
      <c r="B13" s="63"/>
      <c r="C13" s="200" t="s">
        <v>116</v>
      </c>
      <c r="D13" s="65" t="s">
        <v>133</v>
      </c>
      <c r="E13" s="157">
        <v>7</v>
      </c>
      <c r="F13" s="157">
        <v>7</v>
      </c>
      <c r="G13" s="157">
        <v>7</v>
      </c>
      <c r="H13" s="157" t="s">
        <v>146</v>
      </c>
      <c r="I13" s="157" t="s">
        <v>146</v>
      </c>
      <c r="J13" s="157"/>
      <c r="K13" s="157">
        <v>7</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30</v>
      </c>
      <c r="F15" s="157">
        <v>29</v>
      </c>
      <c r="G15" s="157">
        <v>28</v>
      </c>
      <c r="H15" s="157">
        <v>1</v>
      </c>
      <c r="I15" s="157">
        <v>1</v>
      </c>
      <c r="J15" s="157">
        <v>5</v>
      </c>
      <c r="K15" s="157">
        <v>21</v>
      </c>
      <c r="L15" s="157"/>
      <c r="M15" s="157">
        <v>2</v>
      </c>
      <c r="N15" s="157" t="s">
        <v>146</v>
      </c>
      <c r="O15" s="111">
        <f t="shared" si="0"/>
        <v>1</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v>1</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4</v>
      </c>
      <c r="F18" s="157">
        <v>4</v>
      </c>
      <c r="G18" s="157">
        <v>4</v>
      </c>
      <c r="H18" s="157" t="s">
        <v>146</v>
      </c>
      <c r="I18" s="157" t="s">
        <v>146</v>
      </c>
      <c r="J18" s="157">
        <v>3</v>
      </c>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25</v>
      </c>
      <c r="F21" s="157">
        <v>24</v>
      </c>
      <c r="G21" s="157">
        <v>23</v>
      </c>
      <c r="H21" s="157">
        <v>1</v>
      </c>
      <c r="I21" s="157">
        <v>1</v>
      </c>
      <c r="J21" s="157">
        <v>2</v>
      </c>
      <c r="K21" s="157">
        <v>19</v>
      </c>
      <c r="L21" s="157"/>
      <c r="M21" s="157">
        <v>2</v>
      </c>
      <c r="N21" s="157" t="s">
        <v>146</v>
      </c>
      <c r="O21" s="111">
        <f t="shared" si="0"/>
        <v>1</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675</v>
      </c>
      <c r="F23" s="157">
        <f>F10+F12+F15+F22</f>
        <v>646</v>
      </c>
      <c r="G23" s="157">
        <f>G10+G12+G15+G22</f>
        <v>620</v>
      </c>
      <c r="H23" s="157">
        <f>H10+H15</f>
        <v>48</v>
      </c>
      <c r="I23" s="157">
        <f>I10+I15</f>
        <v>21</v>
      </c>
      <c r="J23" s="157">
        <f>J10+J12+J15</f>
        <v>19</v>
      </c>
      <c r="K23" s="157">
        <f>K10+K12+K15</f>
        <v>531</v>
      </c>
      <c r="L23" s="157">
        <f>L10+L12+L15+L22</f>
        <v>0</v>
      </c>
      <c r="M23" s="157">
        <f>M10+M12+M15+M22</f>
        <v>55</v>
      </c>
      <c r="N23" s="157">
        <f>N10</f>
        <v>8</v>
      </c>
      <c r="O23" s="111">
        <f t="shared" si="0"/>
        <v>29</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665</v>
      </c>
      <c r="G31" s="167">
        <v>516</v>
      </c>
      <c r="H31" s="167">
        <v>535</v>
      </c>
      <c r="I31" s="167">
        <v>461</v>
      </c>
      <c r="J31" s="167">
        <v>323</v>
      </c>
      <c r="K31" s="167">
        <v>3</v>
      </c>
      <c r="L31" s="167">
        <v>58</v>
      </c>
      <c r="M31" s="167">
        <v>5</v>
      </c>
      <c r="N31" s="167">
        <v>130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&amp;LA8804963&amp;CФорма № Зведений- 2-А, Підрозділ: ТУ ДСА України в Чернiвецькій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8</v>
      </c>
      <c r="D9" s="163">
        <v>83</v>
      </c>
      <c r="E9" s="163">
        <v>89</v>
      </c>
      <c r="F9" s="163">
        <v>86</v>
      </c>
      <c r="G9" s="163">
        <v>80</v>
      </c>
      <c r="H9" s="163"/>
      <c r="I9" s="163"/>
      <c r="J9" s="163">
        <v>3</v>
      </c>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6</v>
      </c>
      <c r="D10" s="163">
        <v>82</v>
      </c>
      <c r="E10" s="163">
        <v>86</v>
      </c>
      <c r="F10" s="163">
        <v>83</v>
      </c>
      <c r="G10" s="163">
        <v>78</v>
      </c>
      <c r="H10" s="163"/>
      <c r="I10" s="163"/>
      <c r="J10" s="163">
        <v>3</v>
      </c>
      <c r="K10" s="162">
        <v>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31</v>
      </c>
      <c r="D12" s="163">
        <v>161</v>
      </c>
      <c r="E12" s="163">
        <v>146</v>
      </c>
      <c r="F12" s="163">
        <v>129</v>
      </c>
      <c r="G12" s="163">
        <v>90</v>
      </c>
      <c r="H12" s="163">
        <v>2</v>
      </c>
      <c r="I12" s="163">
        <v>1</v>
      </c>
      <c r="J12" s="163">
        <v>14</v>
      </c>
      <c r="K12" s="162">
        <v>46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17</v>
      </c>
      <c r="E20" s="163">
        <v>16</v>
      </c>
      <c r="F20" s="163">
        <v>15</v>
      </c>
      <c r="G20" s="163">
        <v>12</v>
      </c>
      <c r="H20" s="163"/>
      <c r="I20" s="163"/>
      <c r="J20" s="163">
        <v>1</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27</v>
      </c>
      <c r="D24" s="163">
        <v>133</v>
      </c>
      <c r="E24" s="163">
        <v>120</v>
      </c>
      <c r="F24" s="163">
        <v>106</v>
      </c>
      <c r="G24" s="163">
        <v>73</v>
      </c>
      <c r="H24" s="163">
        <v>2</v>
      </c>
      <c r="I24" s="163">
        <v>1</v>
      </c>
      <c r="J24" s="163">
        <v>11</v>
      </c>
      <c r="K24" s="162">
        <v>40</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22</v>
      </c>
      <c r="D25" s="163">
        <v>106</v>
      </c>
      <c r="E25" s="163">
        <v>95</v>
      </c>
      <c r="F25" s="163">
        <v>84</v>
      </c>
      <c r="G25" s="163">
        <v>57</v>
      </c>
      <c r="H25" s="163">
        <v>2</v>
      </c>
      <c r="I25" s="163">
        <v>1</v>
      </c>
      <c r="J25" s="163">
        <v>8</v>
      </c>
      <c r="K25" s="162">
        <v>33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1</v>
      </c>
      <c r="E26" s="163">
        <v>2</v>
      </c>
      <c r="F26" s="163">
        <v>1</v>
      </c>
      <c r="G26" s="163"/>
      <c r="H26" s="163"/>
      <c r="I26" s="163"/>
      <c r="J26" s="163">
        <v>1</v>
      </c>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c r="F29" s="163"/>
      <c r="G29" s="163"/>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5</v>
      </c>
      <c r="D30" s="163">
        <v>20</v>
      </c>
      <c r="E30" s="163">
        <v>18</v>
      </c>
      <c r="F30" s="163">
        <v>14</v>
      </c>
      <c r="G30" s="163">
        <v>10</v>
      </c>
      <c r="H30" s="163"/>
      <c r="I30" s="163"/>
      <c r="J30" s="163">
        <v>4</v>
      </c>
      <c r="K30" s="162">
        <v>7</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5</v>
      </c>
      <c r="D34" s="163">
        <v>17</v>
      </c>
      <c r="E34" s="163">
        <v>16</v>
      </c>
      <c r="F34" s="163">
        <v>12</v>
      </c>
      <c r="G34" s="163">
        <v>8</v>
      </c>
      <c r="H34" s="163"/>
      <c r="I34" s="163"/>
      <c r="J34" s="163">
        <v>4</v>
      </c>
      <c r="K34" s="162">
        <v>6</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2</v>
      </c>
      <c r="E39" s="163">
        <v>1</v>
      </c>
      <c r="F39" s="163">
        <v>1</v>
      </c>
      <c r="G39" s="163">
        <v>1</v>
      </c>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18</v>
      </c>
      <c r="D43" s="163">
        <v>62</v>
      </c>
      <c r="E43" s="163">
        <v>51</v>
      </c>
      <c r="F43" s="163">
        <v>33</v>
      </c>
      <c r="G43" s="163">
        <v>23</v>
      </c>
      <c r="H43" s="163">
        <v>5</v>
      </c>
      <c r="I43" s="163">
        <v>1</v>
      </c>
      <c r="J43" s="163">
        <v>12</v>
      </c>
      <c r="K43" s="162">
        <v>29</v>
      </c>
      <c r="L43" s="163">
        <v>2</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v>
      </c>
      <c r="D44" s="163">
        <v>17</v>
      </c>
      <c r="E44" s="163">
        <v>16</v>
      </c>
      <c r="F44" s="163">
        <v>12</v>
      </c>
      <c r="G44" s="163">
        <v>8</v>
      </c>
      <c r="H44" s="163">
        <v>1</v>
      </c>
      <c r="I44" s="163"/>
      <c r="J44" s="163">
        <v>3</v>
      </c>
      <c r="K44" s="162">
        <v>5</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7</v>
      </c>
      <c r="D45" s="163">
        <v>11</v>
      </c>
      <c r="E45" s="163">
        <v>6</v>
      </c>
      <c r="F45" s="163">
        <v>5</v>
      </c>
      <c r="G45" s="163">
        <v>3</v>
      </c>
      <c r="H45" s="163"/>
      <c r="I45" s="163"/>
      <c r="J45" s="163">
        <v>1</v>
      </c>
      <c r="K45" s="162">
        <v>12</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5</v>
      </c>
      <c r="D46" s="163">
        <v>2</v>
      </c>
      <c r="E46" s="163">
        <v>3</v>
      </c>
      <c r="F46" s="163">
        <v>3</v>
      </c>
      <c r="G46" s="163">
        <v>2</v>
      </c>
      <c r="H46" s="163"/>
      <c r="I46" s="163"/>
      <c r="J46" s="163"/>
      <c r="K46" s="162">
        <v>4</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12</v>
      </c>
      <c r="E48" s="163">
        <v>8</v>
      </c>
      <c r="F48" s="163">
        <v>2</v>
      </c>
      <c r="G48" s="163">
        <v>2</v>
      </c>
      <c r="H48" s="163">
        <v>4</v>
      </c>
      <c r="I48" s="163"/>
      <c r="J48" s="163">
        <v>2</v>
      </c>
      <c r="K48" s="162">
        <v>5</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5</v>
      </c>
      <c r="E49" s="163">
        <v>5</v>
      </c>
      <c r="F49" s="163">
        <v>5</v>
      </c>
      <c r="G49" s="163">
        <v>4</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v>1</v>
      </c>
      <c r="E52" s="163">
        <v>2</v>
      </c>
      <c r="F52" s="163">
        <v>2</v>
      </c>
      <c r="G52" s="163">
        <v>2</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2</v>
      </c>
      <c r="E79" s="163">
        <v>3</v>
      </c>
      <c r="F79" s="163">
        <v>2</v>
      </c>
      <c r="G79" s="163">
        <v>2</v>
      </c>
      <c r="H79" s="163">
        <v>1</v>
      </c>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2</v>
      </c>
      <c r="E82" s="163">
        <v>2</v>
      </c>
      <c r="F82" s="163">
        <v>1</v>
      </c>
      <c r="G82" s="163">
        <v>1</v>
      </c>
      <c r="H82" s="163">
        <v>1</v>
      </c>
      <c r="I82" s="163"/>
      <c r="J82" s="163"/>
      <c r="K82" s="162"/>
      <c r="L82" s="163"/>
      <c r="M82" s="163"/>
      <c r="N82" s="164"/>
      <c r="O82" s="163"/>
      <c r="P82" s="60"/>
    </row>
    <row r="83" spans="1:16" s="4" customFormat="1" ht="18" customHeight="1">
      <c r="A83" s="44">
        <v>76</v>
      </c>
      <c r="B83" s="115" t="s">
        <v>185</v>
      </c>
      <c r="C83" s="164"/>
      <c r="D83" s="163">
        <v>2</v>
      </c>
      <c r="E83" s="163">
        <v>2</v>
      </c>
      <c r="F83" s="163">
        <v>1</v>
      </c>
      <c r="G83" s="163">
        <v>1</v>
      </c>
      <c r="H83" s="163">
        <v>1</v>
      </c>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77</v>
      </c>
      <c r="D88" s="163">
        <v>171</v>
      </c>
      <c r="E88" s="163">
        <v>207</v>
      </c>
      <c r="F88" s="163">
        <v>178</v>
      </c>
      <c r="G88" s="163">
        <v>104</v>
      </c>
      <c r="H88" s="163">
        <v>5</v>
      </c>
      <c r="I88" s="163">
        <v>1</v>
      </c>
      <c r="J88" s="163">
        <v>23</v>
      </c>
      <c r="K88" s="162">
        <v>41</v>
      </c>
      <c r="L88" s="163">
        <v>1</v>
      </c>
      <c r="M88" s="163">
        <v>26562</v>
      </c>
      <c r="N88" s="164">
        <v>26562</v>
      </c>
      <c r="O88" s="163"/>
    </row>
    <row r="89" spans="1:16" s="4" customFormat="1" ht="33" customHeight="1">
      <c r="A89" s="44">
        <v>82</v>
      </c>
      <c r="B89" s="114" t="s">
        <v>188</v>
      </c>
      <c r="C89" s="164"/>
      <c r="D89" s="163">
        <v>1</v>
      </c>
      <c r="E89" s="163">
        <v>1</v>
      </c>
      <c r="F89" s="163"/>
      <c r="G89" s="163"/>
      <c r="H89" s="163">
        <v>1</v>
      </c>
      <c r="I89" s="163"/>
      <c r="J89" s="163"/>
      <c r="K89" s="162"/>
      <c r="L89" s="163"/>
      <c r="M89" s="163"/>
      <c r="N89" s="164"/>
      <c r="O89" s="163"/>
      <c r="P89" s="60"/>
    </row>
    <row r="90" spans="1:16" s="4" customFormat="1" ht="69.75" customHeight="1">
      <c r="A90" s="46">
        <v>83</v>
      </c>
      <c r="B90" s="114" t="s">
        <v>187</v>
      </c>
      <c r="C90" s="164">
        <v>55</v>
      </c>
      <c r="D90" s="163">
        <v>104</v>
      </c>
      <c r="E90" s="163">
        <v>131</v>
      </c>
      <c r="F90" s="163">
        <v>108</v>
      </c>
      <c r="G90" s="163">
        <v>63</v>
      </c>
      <c r="H90" s="163">
        <v>3</v>
      </c>
      <c r="I90" s="163">
        <v>1</v>
      </c>
      <c r="J90" s="163">
        <v>19</v>
      </c>
      <c r="K90" s="162">
        <v>28</v>
      </c>
      <c r="L90" s="163"/>
      <c r="M90" s="163">
        <v>26562</v>
      </c>
      <c r="N90" s="164">
        <v>26562</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v>1</v>
      </c>
      <c r="E93" s="163">
        <v>1</v>
      </c>
      <c r="F93" s="163">
        <v>1</v>
      </c>
      <c r="G93" s="163"/>
      <c r="H93" s="163"/>
      <c r="I93" s="163"/>
      <c r="J93" s="163"/>
      <c r="K93" s="162"/>
      <c r="L93" s="163"/>
      <c r="M93" s="163"/>
      <c r="N93" s="164"/>
      <c r="O93" s="163"/>
      <c r="P93" s="60"/>
    </row>
    <row r="94" spans="1:16" s="4" customFormat="1" ht="39.75" customHeight="1">
      <c r="A94" s="46">
        <v>87</v>
      </c>
      <c r="B94" s="115" t="s">
        <v>67</v>
      </c>
      <c r="C94" s="164">
        <v>49</v>
      </c>
      <c r="D94" s="163">
        <v>82</v>
      </c>
      <c r="E94" s="163">
        <v>103</v>
      </c>
      <c r="F94" s="163">
        <v>82</v>
      </c>
      <c r="G94" s="163">
        <v>58</v>
      </c>
      <c r="H94" s="163">
        <v>3</v>
      </c>
      <c r="I94" s="163"/>
      <c r="J94" s="163">
        <v>18</v>
      </c>
      <c r="K94" s="162">
        <v>28</v>
      </c>
      <c r="L94" s="163"/>
      <c r="M94" s="163"/>
      <c r="N94" s="164"/>
      <c r="O94" s="163"/>
      <c r="P94" s="60"/>
    </row>
    <row r="95" spans="1:16" s="4" customFormat="1" ht="25.5" customHeight="1">
      <c r="A95" s="44">
        <v>88</v>
      </c>
      <c r="B95" s="114" t="s">
        <v>68</v>
      </c>
      <c r="C95" s="164">
        <v>10</v>
      </c>
      <c r="D95" s="163">
        <v>44</v>
      </c>
      <c r="E95" s="163">
        <v>47</v>
      </c>
      <c r="F95" s="163">
        <v>44</v>
      </c>
      <c r="G95" s="163">
        <v>21</v>
      </c>
      <c r="H95" s="163"/>
      <c r="I95" s="163"/>
      <c r="J95" s="163">
        <v>3</v>
      </c>
      <c r="K95" s="162">
        <v>7</v>
      </c>
      <c r="L95" s="163">
        <v>1</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7</v>
      </c>
      <c r="E97" s="163">
        <v>5</v>
      </c>
      <c r="F97" s="163">
        <v>5</v>
      </c>
      <c r="G97" s="163">
        <v>5</v>
      </c>
      <c r="H97" s="163"/>
      <c r="I97" s="163"/>
      <c r="J97" s="163"/>
      <c r="K97" s="162">
        <v>2</v>
      </c>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v>2</v>
      </c>
      <c r="E99" s="163">
        <v>2</v>
      </c>
      <c r="F99" s="163">
        <v>2</v>
      </c>
      <c r="G99" s="163">
        <v>2</v>
      </c>
      <c r="H99" s="163"/>
      <c r="I99" s="163"/>
      <c r="J99" s="163"/>
      <c r="K99" s="162"/>
      <c r="L99" s="163"/>
      <c r="M99" s="163"/>
      <c r="N99" s="164"/>
      <c r="O99" s="163"/>
      <c r="P99" s="61"/>
    </row>
    <row r="100" spans="1:16" s="4" customFormat="1" ht="25.5" customHeight="1">
      <c r="A100" s="46">
        <v>93</v>
      </c>
      <c r="B100" s="114" t="s">
        <v>241</v>
      </c>
      <c r="C100" s="164">
        <v>1</v>
      </c>
      <c r="D100" s="163">
        <v>5</v>
      </c>
      <c r="E100" s="163">
        <v>3</v>
      </c>
      <c r="F100" s="163">
        <v>2</v>
      </c>
      <c r="G100" s="163">
        <v>2</v>
      </c>
      <c r="H100" s="163"/>
      <c r="I100" s="163"/>
      <c r="J100" s="163">
        <v>1</v>
      </c>
      <c r="K100" s="162">
        <v>3</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v>1</v>
      </c>
      <c r="D102" s="163">
        <v>1</v>
      </c>
      <c r="E102" s="163">
        <v>1</v>
      </c>
      <c r="F102" s="163">
        <v>1</v>
      </c>
      <c r="G102" s="163">
        <v>1</v>
      </c>
      <c r="H102" s="163"/>
      <c r="I102" s="163"/>
      <c r="J102" s="163"/>
      <c r="K102" s="162">
        <v>1</v>
      </c>
      <c r="L102" s="163"/>
      <c r="M102" s="163"/>
      <c r="N102" s="164"/>
      <c r="O102" s="163"/>
      <c r="P102" s="61"/>
    </row>
    <row r="103" spans="1:15" s="100" customFormat="1" ht="24.75" customHeight="1">
      <c r="A103" s="44">
        <v>96</v>
      </c>
      <c r="B103" s="116" t="s">
        <v>73</v>
      </c>
      <c r="C103" s="164">
        <v>3</v>
      </c>
      <c r="D103" s="163">
        <v>9</v>
      </c>
      <c r="E103" s="163">
        <v>8</v>
      </c>
      <c r="F103" s="163">
        <v>7</v>
      </c>
      <c r="G103" s="163">
        <v>6</v>
      </c>
      <c r="H103" s="163"/>
      <c r="I103" s="163"/>
      <c r="J103" s="163">
        <v>1</v>
      </c>
      <c r="K103" s="162">
        <v>4</v>
      </c>
      <c r="L103" s="163"/>
      <c r="M103" s="163"/>
      <c r="N103" s="164"/>
      <c r="O103" s="163"/>
    </row>
    <row r="104" spans="1:16" s="4" customFormat="1" ht="18.75" customHeight="1">
      <c r="A104" s="46">
        <v>97</v>
      </c>
      <c r="B104" s="115" t="s">
        <v>74</v>
      </c>
      <c r="C104" s="164"/>
      <c r="D104" s="163">
        <v>4</v>
      </c>
      <c r="E104" s="163">
        <v>2</v>
      </c>
      <c r="F104" s="163">
        <v>2</v>
      </c>
      <c r="G104" s="163">
        <v>2</v>
      </c>
      <c r="H104" s="163"/>
      <c r="I104" s="163"/>
      <c r="J104" s="163"/>
      <c r="K104" s="162">
        <v>2</v>
      </c>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c r="F107" s="163"/>
      <c r="G107" s="163"/>
      <c r="H107" s="163"/>
      <c r="I107" s="163"/>
      <c r="J107" s="163"/>
      <c r="K107" s="162">
        <v>1</v>
      </c>
      <c r="L107" s="163"/>
      <c r="M107" s="163"/>
      <c r="N107" s="164"/>
      <c r="O107" s="163"/>
      <c r="P107" s="61"/>
    </row>
    <row r="108" spans="1:16" s="4" customFormat="1" ht="20.25" customHeight="1">
      <c r="A108" s="46">
        <v>101</v>
      </c>
      <c r="B108" s="115" t="s">
        <v>77</v>
      </c>
      <c r="C108" s="164">
        <v>1</v>
      </c>
      <c r="D108" s="163">
        <v>1</v>
      </c>
      <c r="E108" s="163">
        <v>2</v>
      </c>
      <c r="F108" s="163">
        <v>2</v>
      </c>
      <c r="G108" s="163">
        <v>1</v>
      </c>
      <c r="H108" s="163"/>
      <c r="I108" s="163"/>
      <c r="J108" s="163"/>
      <c r="K108" s="162"/>
      <c r="L108" s="163"/>
      <c r="M108" s="163"/>
      <c r="N108" s="164"/>
      <c r="O108" s="163"/>
      <c r="P108" s="61"/>
    </row>
    <row r="109" spans="1:15" s="100" customFormat="1" ht="28.5" customHeight="1">
      <c r="A109" s="44">
        <v>102</v>
      </c>
      <c r="B109" s="116" t="s">
        <v>78</v>
      </c>
      <c r="C109" s="164">
        <v>5</v>
      </c>
      <c r="D109" s="163">
        <v>1</v>
      </c>
      <c r="E109" s="163">
        <v>6</v>
      </c>
      <c r="F109" s="163">
        <v>5</v>
      </c>
      <c r="G109" s="163">
        <v>2</v>
      </c>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3</v>
      </c>
      <c r="D112" s="163">
        <v>1</v>
      </c>
      <c r="E112" s="163">
        <v>4</v>
      </c>
      <c r="F112" s="163">
        <v>3</v>
      </c>
      <c r="G112" s="163">
        <v>1</v>
      </c>
      <c r="H112" s="163"/>
      <c r="I112" s="163"/>
      <c r="J112" s="163">
        <v>1</v>
      </c>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149</v>
      </c>
      <c r="D114" s="164">
        <f aca="true" t="shared" si="0" ref="D114:O114">SUM(D8,D9,D12,D29,D30,D43,D49,D52,D79,D88,D103,D109,D113)</f>
        <v>516</v>
      </c>
      <c r="E114" s="164">
        <f t="shared" si="0"/>
        <v>535</v>
      </c>
      <c r="F114" s="164">
        <f t="shared" si="0"/>
        <v>461</v>
      </c>
      <c r="G114" s="164">
        <f t="shared" si="0"/>
        <v>323</v>
      </c>
      <c r="H114" s="164">
        <f t="shared" si="0"/>
        <v>13</v>
      </c>
      <c r="I114" s="164">
        <f t="shared" si="0"/>
        <v>3</v>
      </c>
      <c r="J114" s="164">
        <f t="shared" si="0"/>
        <v>58</v>
      </c>
      <c r="K114" s="164">
        <f t="shared" si="0"/>
        <v>130</v>
      </c>
      <c r="L114" s="164">
        <f t="shared" si="0"/>
        <v>3</v>
      </c>
      <c r="M114" s="164">
        <f t="shared" si="0"/>
        <v>26562</v>
      </c>
      <c r="N114" s="164">
        <f t="shared" si="0"/>
        <v>26562</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&amp;LA8804963&amp;CФорма № Зведений- 2-А, Підрозділ: ТУ ДСА України в Чернiвецькій областi,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v>1</v>
      </c>
      <c r="G13" s="158">
        <v>1</v>
      </c>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1</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&amp;LA8804963&amp;CФорма № Зведений- 2-А, Підрозділ: ТУ ДСА України в Чернiвецькій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10</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10</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81</v>
      </c>
      <c r="L15" s="33"/>
      <c r="M15" s="23"/>
      <c r="N15" s="20"/>
      <c r="O15" s="20"/>
      <c r="P15" s="20"/>
    </row>
    <row r="16" spans="1:16" s="10" customFormat="1" ht="20.25" customHeight="1">
      <c r="A16" s="2">
        <v>12</v>
      </c>
      <c r="B16" s="284"/>
      <c r="C16" s="259" t="s">
        <v>129</v>
      </c>
      <c r="D16" s="260"/>
      <c r="E16" s="260"/>
      <c r="F16" s="260"/>
      <c r="G16" s="260"/>
      <c r="H16" s="260"/>
      <c r="I16" s="260"/>
      <c r="J16" s="261"/>
      <c r="K16" s="156">
        <v>74</v>
      </c>
      <c r="L16" s="33"/>
      <c r="M16" s="23"/>
      <c r="N16" s="20"/>
      <c r="O16" s="20"/>
      <c r="P16" s="20"/>
    </row>
    <row r="17" spans="1:16" s="10" customFormat="1" ht="22.5" customHeight="1">
      <c r="A17" s="2">
        <v>13</v>
      </c>
      <c r="B17" s="284"/>
      <c r="C17" s="300" t="s">
        <v>145</v>
      </c>
      <c r="D17" s="301"/>
      <c r="E17" s="301"/>
      <c r="F17" s="301"/>
      <c r="G17" s="301"/>
      <c r="H17" s="301"/>
      <c r="I17" s="301"/>
      <c r="J17" s="302"/>
      <c r="K17" s="156">
        <v>297</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v>1</v>
      </c>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15</v>
      </c>
      <c r="L25" s="34"/>
      <c r="M25" s="24"/>
      <c r="N25" s="20"/>
      <c r="O25" s="20"/>
      <c r="P25" s="20"/>
    </row>
    <row r="26" spans="1:16" s="10" customFormat="1" ht="18.75" customHeight="1">
      <c r="A26" s="2">
        <v>22</v>
      </c>
      <c r="B26" s="269" t="s">
        <v>131</v>
      </c>
      <c r="C26" s="270"/>
      <c r="D26" s="270"/>
      <c r="E26" s="270"/>
      <c r="F26" s="270"/>
      <c r="G26" s="270"/>
      <c r="H26" s="270"/>
      <c r="I26" s="270"/>
      <c r="J26" s="271"/>
      <c r="K26" s="157">
        <v>78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&amp;LA8804963&amp;CФорма № Зведений- 2-А, Підрозділ: ТУ ДСА України в Чернiвецькій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&amp;LA8804963&amp;C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Вiддiл кадрiв</cp:lastModifiedBy>
  <cp:lastPrinted>2015-12-10T14:23:53Z</cp:lastPrinted>
  <dcterms:created xsi:type="dcterms:W3CDTF">2015-09-09T11:49:13Z</dcterms:created>
  <dcterms:modified xsi:type="dcterms:W3CDTF">2017-07-21T11:08:22Z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Зведений- 2-А_10024_2.2017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A8804963</vt:lpwstr>
  </property>
  <property fmtid="{D5CDD505-2E9C-101B-9397-08002B2CF9AE}" pid="10" name="Підрозд">
    <vt:lpwstr>ТУ ДСА України в Чернiвецькій областi</vt:lpwstr>
  </property>
  <property fmtid="{D5CDD505-2E9C-101B-9397-08002B2CF9AE}" pid="11" name="ПідрозділDB">
    <vt:i4>0</vt:i4>
  </property>
  <property fmtid="{D5CDD505-2E9C-101B-9397-08002B2CF9AE}" pid="12" name="Підрозділ">
    <vt:i4>168188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