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<sst xmlns="http://schemas.openxmlformats.org/spreadsheetml/2006/main" count="316" uniqueCount="254">
  <si>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</si>
  <si>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</si>
  <si>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</si>
  <si>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</si>
  <si>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</si>
  <si>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</si>
  <si>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</si>
  <si>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</si>
  <si>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</si>
  <si>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</si>
  <si>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</si>
  <si>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</si>
  <si>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</si>
  <si>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</si>
  <si>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</si>
  <si>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</si>
  <si>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</si>
  <si>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</si>
  <si>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</si>
  <si>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</si>
  <si>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</si>
  <si>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</si>
  <si>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</si>
  <si>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</si>
  <si>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</si>
  <si>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</si>
  <si>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</si>
  <si>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</si>
  <si>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</si>
  <si>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</si>
  <si>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</si>
  <si>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</si>
  <si>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</si>
  <si>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</si>
  <si>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</si>
  <si>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</si>
  <si>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</si>
  <si>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</si>
  <si>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</si>
  <si>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</si>
  <si>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</si>
  <si>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</si>
  <si>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</si>
  <si>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</si>
  <si>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</si>
  <si>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</si>
  <si>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</si>
  <si>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</si>
  <si>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</si>
  <si>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</si>
  <si>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</si>
  <si>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</si>
  <si>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</si>
  <si>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</si>
  <si>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</si>
  <si>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</si>
  <si>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</si>
  <si>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</si>
  <si>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</si>
  <si>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</si>
  <si>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</si>
  <si>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</si>
  <si>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</si>
  <si>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</si>
  <si>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</si>
  <si>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</si>
  <si>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</si>
  <si>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</si>
  <si>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</si>
  <si>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</si>
  <si>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</si>
  <si>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</si>
  <si>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</si>
  <si>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</si>
  <si>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</si>
  <si>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</si>
  <si>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</si>
  <si>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</si>
  <si>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</si>
  <si>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</si>
  <si>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</si>
  <si>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</si>
  <si>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</si>
  <si>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</si>
  <si>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</si>
  <si>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</si>
  <si>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</si>
  <si>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</si>
  <si>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</si>
  <si>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</si>
  <si>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</si>
  <si>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</si>
  <si>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</si>
  <si>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</si>
  <si>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</si>
  <si>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</si>
  <si>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</si>
  <si>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</si>
  <si>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</si>
  <si>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</si>
  <si>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</si>
  <si>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</si>
  <si>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</si>
  <si>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</si>
  <si>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</si>
  <si>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</si>
  <si>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</si>
  <si>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</si>
  <si>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</si>
  <si>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</si>
  <si>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</si>
  <si>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</si>
  <si>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</si>
  <si>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</si>
  <si>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</si>
  <si>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</si>
  <si>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</si>
  <si>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</si>
  <si>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</si>
  <si>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</si>
  <si>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</si>
  <si>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</si>
  <si>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</si>
  <si>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</si>
  <si>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</si>
  <si>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</si>
  <si>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</si>
  <si>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</si>
  <si>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</si>
  <si>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</si>
  <si>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</si>
  <si>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</si>
  <si>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</si>
  <si>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</si>
  <si>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</si>
  <si>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</si>
  <si>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</si>
  <si>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</si>
  <si>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</si>
  <si>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</si>
  <si>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</si>
  <si>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</si>
  <si>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</si>
  <si>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</si>
  <si>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</si>
  <si>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</si>
  <si>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</si>
  <si>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</si>
  <si>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</si>
  <si>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</si>
  <si>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</si>
  <si>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</si>
  <si>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</si>
  <si>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</si>
  <si>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</si>
  <si>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</si>
  <si>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</si>
  <si>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</si>
  <si>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</si>
  <si>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</si>
  <si>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</si>
  <si>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</si>
  <si>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</si>
  <si>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</si>
  <si>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</si>
  <si>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</si>
  <si>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</si>
  <si>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</si>
  <si>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</si>
  <si>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</si>
  <si>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</si>
  <si>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</si>
  <si>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</si>
  <si>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</si>
  <si>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</si>
  <si>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</si>
  <si>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</si>
  <si>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</si>
  <si>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</si>
  <si>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</si>
  <si>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</si>
  <si>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</si>
  <si>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</si>
  <si>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</si>
  <si>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</si>
  <si>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</si>
  <si>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</si>
  <si>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</si>
  <si>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</si>
  <si>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</si>
  <si>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</si>
  <si>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</si>
  <si>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</si>
  <si>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</si>
  <si>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</si>
  <si>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</si>
  <si>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</si>
  <si>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</si>
  <si>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</si>
  <si>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</si>
  <si>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</si>
  <si>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</si>
  <si>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</si>
  <si>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</si>
  <si>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</si>
  <si>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</si>
  <si>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</si>
  <si>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</si>
  <si>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</si>
  <si>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</si>
  <si>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</si>
  <si>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</si>
  <si>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</si>
  <si>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</si>
  <si>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</si>
  <si>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</si>
  <si>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</si>
  <si>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</si>
  <si>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</si>
  <si>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</si>
  <si>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</si>
  <si>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</si>
  <si>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</si>
  <si>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</si>
  <si>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</si>
  <si>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</si>
  <si>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</si>
  <si>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</si>
  <si>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</si>
  <si>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</si>
  <si>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</si>
  <si>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</si>
  <si>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</si>
  <si>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</si>
  <si>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</si>
  <si>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</si>
  <si>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</si>
  <si>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</si>
  <si>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</si>
  <si>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</si>
  <si>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</si>
  <si>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</si>
  <si>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</si>
  <si>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</si>
  <si>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Л.П. Синча</t>
  </si>
  <si>
    <t>І.С. Калашнюк</t>
  </si>
  <si>
    <t>(04353)21663</t>
  </si>
  <si>
    <t>inbox@tp.vn.court.gov.ua</t>
  </si>
  <si>
    <t>5 січня 2017 року</t>
  </si>
  <si>
    <t>2016 рік</t>
  </si>
  <si>
    <t>Теплицький районний суд Вінницької області</t>
  </si>
  <si>
    <t xml:space="preserve">Місцезнаходження: </t>
  </si>
  <si>
    <t>23800. Вінницька область.смт. Теплик</t>
  </si>
  <si>
    <t>вул. І. Франка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</si>
</sst>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9" fontId="0" fillId="0" borderId="0" applyFont="0" applyFill="0" applyBorder="0" applyAlignment="0" applyProtection="0"/>
    <xf numFmtId="0" fontId="73" fillId="40" borderId="0" applyNumberFormat="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0" applyNumberFormat="0" applyBorder="0" applyAlignment="0" applyProtection="0"/>
    <xf numFmtId="0" fontId="81"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4" borderId="0" applyNumberFormat="0" applyBorder="0" applyAlignment="0" applyProtection="0"/>
    <xf numFmtId="0" fontId="0" fillId="45" borderId="17" applyNumberFormat="0" applyFont="0" applyAlignment="0" applyProtection="0"/>
    <xf numFmtId="0" fontId="84" fillId="43" borderId="18"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6"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6" applyFont="1" applyBorder="1" applyAlignment="1">
      <alignment horizontal="center" vertical="center" wrapText="1"/>
      <protection/>
    </xf>
    <xf numFmtId="0" fontId="20" fillId="0" borderId="20" xfId="96" applyFont="1" applyBorder="1" applyAlignment="1">
      <alignment vertical="center" wrapText="1"/>
      <protection/>
    </xf>
    <xf numFmtId="0" fontId="20" fillId="0" borderId="0" xfId="96" applyFont="1" applyBorder="1" applyAlignment="1">
      <alignment vertical="center" wrapText="1"/>
      <protection/>
    </xf>
    <xf numFmtId="0" fontId="20" fillId="0" borderId="0" xfId="96" applyFont="1" applyBorder="1" applyAlignment="1">
      <alignment vertical="center"/>
      <protection/>
    </xf>
    <xf numFmtId="0" fontId="24"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21" fillId="0" borderId="0" xfId="96" applyFont="1" applyBorder="1" applyAlignment="1">
      <alignment vertical="center" wrapText="1"/>
      <protection/>
    </xf>
    <xf numFmtId="0" fontId="27" fillId="0" borderId="0" xfId="96" applyFont="1" applyBorder="1" applyAlignment="1">
      <alignment horizontal="left" vertical="center" wrapText="1"/>
      <protection/>
    </xf>
    <xf numFmtId="0" fontId="0" fillId="0" borderId="0" xfId="96" applyBorder="1" applyAlignment="1">
      <alignment vertical="center" wrapText="1"/>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6" applyNumberFormat="1" applyFont="1" applyFill="1" applyBorder="1" applyAlignment="1">
      <alignment horizontal="right" vertical="center" wrapText="1"/>
      <protection/>
    </xf>
    <xf numFmtId="3" fontId="20" fillId="0" borderId="19" xfId="96"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7"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6"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57" fillId="0" borderId="20" xfId="96" applyFont="1" applyBorder="1" applyAlignment="1">
      <alignment horizontal="center" vertical="center" wrapText="1"/>
      <protection/>
    </xf>
    <xf numFmtId="0" fontId="57" fillId="0" borderId="0" xfId="96" applyFont="1" applyBorder="1" applyAlignment="1">
      <alignment horizontal="center" vertical="center" wrapText="1"/>
      <protection/>
    </xf>
    <xf numFmtId="0" fontId="57" fillId="0" borderId="33" xfId="96" applyFont="1" applyBorder="1" applyAlignment="1">
      <alignment horizontal="center" vertical="center" wrapText="1"/>
      <protection/>
    </xf>
    <xf numFmtId="0" fontId="21" fillId="0" borderId="0" xfId="96" applyFont="1" applyBorder="1" applyAlignment="1">
      <alignment horizontal="left" vertical="center" wrapText="1"/>
      <protection/>
    </xf>
    <xf numFmtId="0" fontId="21"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19" fillId="0" borderId="29" xfId="96" applyFont="1" applyBorder="1" applyAlignment="1">
      <alignment horizontal="left" vertical="center" wrapText="1"/>
      <protection/>
    </xf>
    <xf numFmtId="0" fontId="19" fillId="0" borderId="21" xfId="96" applyFont="1" applyBorder="1" applyAlignment="1">
      <alignment horizontal="left" vertical="center" wrapText="1"/>
      <protection/>
    </xf>
    <xf numFmtId="0" fontId="19" fillId="0" borderId="30" xfId="96" applyFont="1" applyBorder="1" applyAlignment="1">
      <alignment horizontal="left" vertical="center" wrapText="1"/>
      <protection/>
    </xf>
    <xf numFmtId="0" fontId="27" fillId="0" borderId="0"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1"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31"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9" xfId="96" applyFont="1" applyBorder="1" applyAlignment="1">
      <alignment horizontal="center" vertical="center" wrapText="1"/>
      <protection/>
    </xf>
    <xf numFmtId="0" fontId="20" fillId="0" borderId="21"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20" fillId="0" borderId="31"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57" fillId="0" borderId="31" xfId="96" applyFont="1" applyBorder="1" applyAlignment="1">
      <alignment horizontal="center" vertical="center" wrapText="1"/>
      <protection/>
    </xf>
    <xf numFmtId="0" fontId="57" fillId="0" borderId="23" xfId="96" applyFont="1" applyBorder="1" applyAlignment="1">
      <alignment horizontal="center" vertical="center" wrapText="1"/>
      <protection/>
    </xf>
    <xf numFmtId="0" fontId="57" fillId="0" borderId="32" xfId="96" applyFont="1" applyBorder="1" applyAlignment="1">
      <alignment horizontal="center" vertical="center" wrapText="1"/>
      <protection/>
    </xf>
    <xf numFmtId="0" fontId="20" fillId="0" borderId="2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3" xfId="96" applyFont="1" applyBorder="1" applyAlignment="1">
      <alignment horizontal="left" vertical="center"/>
      <protection/>
    </xf>
    <xf numFmtId="0" fontId="20" fillId="0" borderId="32" xfId="96" applyFont="1" applyBorder="1" applyAlignment="1">
      <alignment horizontal="left" vertical="center"/>
      <protection/>
    </xf>
    <xf numFmtId="0" fontId="20" fillId="0" borderId="19"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20" fillId="0" borderId="0" xfId="96" applyFont="1" applyBorder="1" applyAlignment="1">
      <alignment horizontal="center" vertical="center"/>
      <protection/>
    </xf>
    <xf numFmtId="0" fontId="19" fillId="0" borderId="0"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19"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28" fillId="0" borderId="0" xfId="96" applyFont="1" applyBorder="1" applyAlignment="1">
      <alignment horizontal="center" vertical="center"/>
      <protection/>
    </xf>
    <xf numFmtId="0" fontId="42" fillId="0" borderId="0" xfId="96"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4" xfId="97"/>
    <cellStyle name="Обычный 4 2" xfId="98"/>
    <cellStyle name="Обычный 7 2" xfId="99"/>
    <cellStyle name="Followed Hyperlink" xfId="100"/>
    <cellStyle name="Підсумок" xfId="101"/>
    <cellStyle name="Поганий" xfId="102"/>
    <cellStyle name="Примітка" xfId="103"/>
    <cellStyle name="Результат"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28</v>
      </c>
      <c r="F10" s="157">
        <v>28</v>
      </c>
      <c r="G10" s="157">
        <v>28</v>
      </c>
      <c r="H10" s="157">
        <v>4</v>
      </c>
      <c r="I10" s="157">
        <v>3</v>
      </c>
      <c r="J10" s="157">
        <v>2</v>
      </c>
      <c r="K10" s="157">
        <v>19</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v>1</v>
      </c>
      <c r="H15" s="157"/>
      <c r="I15" s="157"/>
      <c r="J15" s="157"/>
      <c r="K15" s="157">
        <v>1</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c r="K21" s="157">
        <v>1</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29</v>
      </c>
      <c r="F23" s="157">
        <f>F10+F12+F15+F22</f>
        <v>29</v>
      </c>
      <c r="G23" s="157">
        <f>G10+G12+G15+G22</f>
        <v>29</v>
      </c>
      <c r="H23" s="157">
        <f>H10+H15</f>
        <v>4</v>
      </c>
      <c r="I23" s="157">
        <f>I10+I15</f>
        <v>3</v>
      </c>
      <c r="J23" s="157">
        <f>J10+J12+J15</f>
        <v>2</v>
      </c>
      <c r="K23" s="157">
        <f>K10+K12+K15</f>
        <v>20</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23</v>
      </c>
      <c r="G31" s="167">
        <v>20</v>
      </c>
      <c r="H31" s="167">
        <v>16</v>
      </c>
      <c r="I31" s="167">
        <v>16</v>
      </c>
      <c r="J31" s="167">
        <v>13</v>
      </c>
      <c r="K31" s="167"/>
      <c r="L31" s="167"/>
      <c r="M31" s="167">
        <v>1</v>
      </c>
      <c r="N31" s="167">
        <v>7</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&amp;LE2251A7F&amp;CФорма № 2-А, Підрозділ: Теплицький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c r="F9" s="163"/>
      <c r="G9" s="163"/>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c r="F10" s="163"/>
      <c r="G10" s="163"/>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v>
      </c>
      <c r="E12" s="163">
        <v>2</v>
      </c>
      <c r="F12" s="163">
        <v>2</v>
      </c>
      <c r="G12" s="163">
        <v>2</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v>
      </c>
      <c r="E24" s="163">
        <v>2</v>
      </c>
      <c r="F24" s="163">
        <v>2</v>
      </c>
      <c r="G24" s="163">
        <v>2</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v>2</v>
      </c>
      <c r="F43" s="163">
        <v>2</v>
      </c>
      <c r="G43" s="163">
        <v>2</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v>1</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v>1</v>
      </c>
      <c r="F49" s="163">
        <v>1</v>
      </c>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1</v>
      </c>
      <c r="E50" s="163">
        <v>1</v>
      </c>
      <c r="F50" s="163">
        <v>1</v>
      </c>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11</v>
      </c>
      <c r="E88" s="163">
        <v>7</v>
      </c>
      <c r="F88" s="163">
        <v>7</v>
      </c>
      <c r="G88" s="163">
        <v>6</v>
      </c>
      <c r="H88" s="163"/>
      <c r="I88" s="163"/>
      <c r="J88" s="163"/>
      <c r="K88" s="162">
        <v>5</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v>2</v>
      </c>
      <c r="D109" s="163">
        <v>3</v>
      </c>
      <c r="E109" s="163">
        <v>4</v>
      </c>
      <c r="F109" s="163">
        <v>4</v>
      </c>
      <c r="G109" s="163">
        <v>3</v>
      </c>
      <c r="H109" s="163"/>
      <c r="I109" s="163"/>
      <c r="J109" s="163"/>
      <c r="K109" s="162">
        <v>1</v>
      </c>
      <c r="L109" s="163"/>
      <c r="M109" s="163">
        <v>23820</v>
      </c>
      <c r="N109" s="164">
        <v>23280</v>
      </c>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v>1</v>
      </c>
      <c r="D112" s="163"/>
      <c r="E112" s="163">
        <v>1</v>
      </c>
      <c r="F112" s="163">
        <v>1</v>
      </c>
      <c r="G112" s="163">
        <v>1</v>
      </c>
      <c r="H112" s="163"/>
      <c r="I112" s="163"/>
      <c r="J112" s="163"/>
      <c r="K112" s="162"/>
      <c r="L112" s="163"/>
      <c r="M112" s="163">
        <v>23820</v>
      </c>
      <c r="N112" s="164">
        <v>23280</v>
      </c>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v>
      </c>
      <c r="D114" s="164">
        <f aca="true" t="shared" si="0" ref="D114:O114">SUM(D8,D9,D12,D29,D30,D43,D49,D52,D79,D88,D103,D109,D113)</f>
        <v>20</v>
      </c>
      <c r="E114" s="164">
        <f t="shared" si="0"/>
        <v>16</v>
      </c>
      <c r="F114" s="164">
        <f t="shared" si="0"/>
        <v>16</v>
      </c>
      <c r="G114" s="164">
        <f t="shared" si="0"/>
        <v>13</v>
      </c>
      <c r="H114" s="164">
        <f t="shared" si="0"/>
        <v>0</v>
      </c>
      <c r="I114" s="164">
        <f t="shared" si="0"/>
        <v>0</v>
      </c>
      <c r="J114" s="164">
        <f t="shared" si="0"/>
        <v>0</v>
      </c>
      <c r="K114" s="164">
        <f t="shared" si="0"/>
        <v>7</v>
      </c>
      <c r="L114" s="164">
        <f t="shared" si="0"/>
        <v>0</v>
      </c>
      <c r="M114" s="164">
        <f t="shared" si="0"/>
        <v>23820</v>
      </c>
      <c r="N114" s="164">
        <f t="shared" si="0"/>
        <v>23280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&amp;LE2251A7F&amp;CФорма № 2-А, Підрозділ: Теплицький районний суд Вінницької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&amp;LE2251A7F&amp;CФорма № 2-А, Підрозділ: Теплицький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v>
      </c>
      <c r="L15" s="33"/>
      <c r="M15" s="23"/>
      <c r="N15" s="20"/>
      <c r="O15" s="20"/>
      <c r="P15" s="20"/>
    </row>
    <row r="16" spans="1:16" s="10" customFormat="1" ht="20.25" customHeight="1">
      <c r="A16" s="2">
        <v>12</v>
      </c>
      <c r="B16" s="284"/>
      <c r="C16" s="259" t="s">
        <v>129</v>
      </c>
      <c r="D16" s="260"/>
      <c r="E16" s="260"/>
      <c r="F16" s="260"/>
      <c r="G16" s="260"/>
      <c r="H16" s="260"/>
      <c r="I16" s="260"/>
      <c r="J16" s="261"/>
      <c r="K16" s="156">
        <v>1</v>
      </c>
      <c r="L16" s="33"/>
      <c r="M16" s="23"/>
      <c r="N16" s="20"/>
      <c r="O16" s="20"/>
      <c r="P16" s="20"/>
    </row>
    <row r="17" spans="1:16" s="10" customFormat="1" ht="22.5" customHeight="1">
      <c r="A17" s="2">
        <v>13</v>
      </c>
      <c r="B17" s="284"/>
      <c r="C17" s="300" t="s">
        <v>145</v>
      </c>
      <c r="D17" s="301"/>
      <c r="E17" s="301"/>
      <c r="F17" s="301"/>
      <c r="G17" s="301"/>
      <c r="H17" s="301"/>
      <c r="I17" s="301"/>
      <c r="J17" s="302"/>
      <c r="K17" s="156">
        <v>13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&amp;LE2251A7F&amp;CФорма № 2-А, Підрозділ: Теплицький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26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&amp;LE2251A7F&amp;C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admins</cp:lastModifiedBy>
  <cp:lastPrinted>2015-12-10T14:23:53Z</cp:lastPrinted>
  <dcterms:created xsi:type="dcterms:W3CDTF">2015-09-09T11:49:13Z</dcterms:created>
  <dcterms:modified xsi:type="dcterms:W3CDTF">2017-02-06T14:13:07Z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2-А_00144_4.2016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E2251A7F</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