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<sst xmlns="http://schemas.openxmlformats.org/spreadsheetml/2006/main" count="315" uniqueCount="252">
  <si>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</si>
  <si>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</si>
  <si>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</si>
  <si>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</si>
  <si>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</si>
  <si>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</si>
  <si>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</si>
  <si>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</si>
  <si>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</si>
  <si>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</si>
  <si>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</si>
  <si>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</si>
  <si>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</si>
  <si>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</si>
  <si>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</si>
  <si>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</si>
  <si>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</si>
  <si>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</si>
  <si>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</si>
  <si>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</si>
  <si>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</si>
  <si>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</si>
  <si>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</si>
  <si>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</si>
  <si>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</si>
  <si>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</si>
  <si>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</si>
  <si>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</si>
  <si>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</si>
  <si>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</si>
  <si>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</si>
  <si>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</si>
  <si>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</si>
  <si>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</si>
  <si>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</si>
  <si>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</si>
  <si>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</si>
  <si>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</si>
  <si>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</si>
  <si>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</si>
  <si>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</si>
  <si>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</si>
  <si>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</si>
  <si>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</si>
  <si>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</si>
  <si>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</si>
  <si>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</si>
  <si>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</si>
  <si>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</si>
  <si>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</si>
  <si>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</si>
  <si>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</si>
  <si>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</si>
  <si>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</si>
  <si>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</si>
  <si>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</si>
  <si>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</si>
  <si>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</si>
  <si>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</si>
  <si>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</si>
  <si>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</si>
  <si>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</si>
  <si>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</si>
  <si>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</si>
  <si>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</si>
  <si>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</si>
  <si>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</si>
  <si>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</si>
  <si>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</si>
  <si>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</si>
  <si>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</si>
  <si>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</si>
  <si>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</si>
  <si>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</si>
  <si>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</si>
  <si>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</si>
  <si>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</si>
  <si>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</si>
  <si>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</si>
  <si>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</si>
  <si>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</si>
  <si>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</si>
  <si>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</si>
  <si>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</si>
  <si>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</si>
  <si>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</si>
  <si>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</si>
  <si>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</si>
  <si>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</si>
  <si>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</si>
  <si>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</si>
  <si>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</si>
  <si>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</si>
  <si>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</si>
  <si>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</si>
  <si>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</si>
  <si>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</si>
  <si>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</si>
  <si>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</si>
  <si>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</si>
  <si>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</si>
  <si>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</si>
  <si>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</si>
  <si>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</si>
  <si>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</si>
  <si>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</si>
  <si>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</si>
  <si>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</si>
  <si>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</si>
  <si>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</si>
  <si>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</si>
  <si>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</si>
  <si>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</si>
  <si>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</si>
  <si>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</si>
  <si>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</si>
  <si>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</si>
  <si>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</si>
  <si>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</si>
  <si>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</si>
  <si>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</si>
  <si>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</si>
  <si>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</si>
  <si>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</si>
  <si>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</si>
  <si>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</si>
  <si>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</si>
  <si>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</si>
  <si>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</si>
  <si>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</si>
  <si>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</si>
  <si>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</si>
  <si>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</si>
  <si>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</si>
  <si>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</si>
  <si>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</si>
  <si>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</si>
  <si>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</si>
  <si>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</si>
  <si>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</si>
  <si>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</si>
  <si>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</si>
  <si>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</si>
  <si>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</si>
  <si>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</si>
  <si>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</si>
  <si>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</si>
  <si>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</si>
  <si>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</si>
  <si>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</si>
  <si>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</si>
  <si>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</si>
  <si>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</si>
  <si>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</si>
  <si>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</si>
  <si>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</si>
  <si>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</si>
  <si>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</si>
  <si>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</si>
  <si>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</si>
  <si>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</si>
  <si>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</si>
  <si>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</si>
  <si>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</si>
  <si>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</si>
  <si>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</si>
  <si>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</si>
  <si>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</si>
  <si>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</si>
  <si>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</si>
  <si>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</si>
  <si>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</si>
  <si>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</si>
  <si>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</si>
  <si>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</si>
  <si>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</si>
  <si>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</si>
  <si>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</si>
  <si>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</si>
  <si>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</si>
  <si>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</si>
  <si>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</si>
  <si>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</si>
  <si>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</si>
  <si>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</si>
  <si>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</si>
  <si>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</si>
  <si>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</si>
  <si>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</si>
  <si>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</si>
  <si>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</si>
  <si>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</si>
  <si>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</si>
  <si>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</si>
  <si>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</si>
  <si>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</si>
  <si>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</si>
  <si>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</si>
  <si>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</si>
  <si>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</si>
  <si>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</si>
  <si>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</si>
  <si>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</si>
  <si>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</si>
  <si>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</si>
  <si>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</si>
  <si>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</si>
  <si>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</si>
  <si>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</si>
  <si>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</si>
  <si>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</si>
  <si>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</si>
  <si>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</si>
  <si>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</si>
  <si>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</si>
  <si>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</si>
  <si>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</si>
  <si>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</si>
  <si>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</si>
  <si>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</si>
  <si>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</si>
  <si>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</si>
  <si>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</si>
  <si>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</si>
  <si>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</si>
  <si>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</si>
  <si>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</si>
  <si>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</si>
  <si>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</si>
  <si>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</si>
  <si>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</si>
  <si>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</si>
  <si>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</si>
  <si>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</si>
  <si>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</si>
  <si>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</si>
  <si>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</si>
  <si>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</si>
  <si>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</si>
  <si>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</si>
  <si>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</si>
  <si>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</si>
  <si>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</si>
  <si>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</si>
  <si>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</si>
  <si>
    <t>5 липня 2016 року</t>
  </si>
  <si>
    <t>перше півріччя 2016 року</t>
  </si>
  <si>
    <t>Бершадський районний суд Вінницької області</t>
  </si>
  <si>
    <t xml:space="preserve">Місцезнаходження: </t>
  </si>
  <si>
    <t>24400. Вінницька область</t>
  </si>
  <si>
    <t>м. Бершадь</t>
  </si>
  <si>
    <t>вул. Шевченка. 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</si>
</sst>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29</v>
      </c>
      <c r="F10" s="157">
        <v>27</v>
      </c>
      <c r="G10" s="157">
        <v>29</v>
      </c>
      <c r="H10" s="157">
        <v>4</v>
      </c>
      <c r="I10" s="157"/>
      <c r="J10" s="157"/>
      <c r="K10" s="157">
        <v>25</v>
      </c>
      <c r="L10" s="157"/>
      <c r="M10" s="168"/>
      <c r="N10" s="163"/>
      <c r="O10" s="111">
        <f>E10-F10</f>
        <v>2</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5</v>
      </c>
      <c r="F15" s="157">
        <v>4</v>
      </c>
      <c r="G15" s="157">
        <v>4</v>
      </c>
      <c r="H15" s="157"/>
      <c r="I15" s="157"/>
      <c r="J15" s="157">
        <v>1</v>
      </c>
      <c r="K15" s="157">
        <v>3</v>
      </c>
      <c r="L15" s="157"/>
      <c r="M15" s="157">
        <v>1</v>
      </c>
      <c r="N15" s="157" t="s">
        <v>146</v>
      </c>
      <c r="O15" s="111">
        <f t="shared" si="0"/>
        <v>1</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v>
      </c>
      <c r="F18" s="157">
        <v>1</v>
      </c>
      <c r="G18" s="157"/>
      <c r="H18" s="157" t="s">
        <v>146</v>
      </c>
      <c r="I18" s="157" t="s">
        <v>146</v>
      </c>
      <c r="J18" s="157"/>
      <c r="K18" s="157"/>
      <c r="L18" s="157"/>
      <c r="M18" s="157">
        <v>1</v>
      </c>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4</v>
      </c>
      <c r="F21" s="157">
        <v>3</v>
      </c>
      <c r="G21" s="157">
        <v>4</v>
      </c>
      <c r="H21" s="157"/>
      <c r="I21" s="157"/>
      <c r="J21" s="157">
        <v>1</v>
      </c>
      <c r="K21" s="157">
        <v>3</v>
      </c>
      <c r="L21" s="157"/>
      <c r="M21" s="157"/>
      <c r="N21" s="157" t="s">
        <v>146</v>
      </c>
      <c r="O21" s="111">
        <f t="shared" si="0"/>
        <v>1</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34</v>
      </c>
      <c r="F23" s="157">
        <f>F10+F12+F15+F22</f>
        <v>31</v>
      </c>
      <c r="G23" s="157">
        <f>G10+G12+G15+G22</f>
        <v>33</v>
      </c>
      <c r="H23" s="157">
        <f>H10+H15</f>
        <v>4</v>
      </c>
      <c r="I23" s="157">
        <f>I10+I15</f>
        <v>0</v>
      </c>
      <c r="J23" s="157">
        <f>J10+J12+J15</f>
        <v>1</v>
      </c>
      <c r="K23" s="157">
        <f>K10+K12+K15</f>
        <v>28</v>
      </c>
      <c r="L23" s="157">
        <f>L10+L12+L15+L22</f>
        <v>0</v>
      </c>
      <c r="M23" s="157">
        <f>M10+M12+M15+M22</f>
        <v>1</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30</v>
      </c>
      <c r="G31" s="167">
        <v>25</v>
      </c>
      <c r="H31" s="167">
        <v>21</v>
      </c>
      <c r="I31" s="167">
        <v>17</v>
      </c>
      <c r="J31" s="167">
        <v>14</v>
      </c>
      <c r="K31" s="167">
        <v>1</v>
      </c>
      <c r="L31" s="167">
        <v>2</v>
      </c>
      <c r="M31" s="167"/>
      <c r="N31" s="167">
        <v>9</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&amp;L476DD1EF&amp;CФорма № 2-А, Підрозділ: Бершадський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4</v>
      </c>
      <c r="E9" s="163">
        <v>4</v>
      </c>
      <c r="F9" s="163">
        <v>3</v>
      </c>
      <c r="G9" s="163">
        <v>1</v>
      </c>
      <c r="H9" s="163"/>
      <c r="I9" s="163"/>
      <c r="J9" s="163">
        <v>1</v>
      </c>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4</v>
      </c>
      <c r="E10" s="163">
        <v>4</v>
      </c>
      <c r="F10" s="163">
        <v>3</v>
      </c>
      <c r="G10" s="163">
        <v>1</v>
      </c>
      <c r="H10" s="163"/>
      <c r="I10" s="163"/>
      <c r="J10" s="163">
        <v>1</v>
      </c>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9</v>
      </c>
      <c r="E12" s="163">
        <v>8</v>
      </c>
      <c r="F12" s="163">
        <v>8</v>
      </c>
      <c r="G12" s="163">
        <v>7</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9</v>
      </c>
      <c r="E24" s="163">
        <v>8</v>
      </c>
      <c r="F24" s="163">
        <v>8</v>
      </c>
      <c r="G24" s="163">
        <v>7</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9</v>
      </c>
      <c r="E25" s="163">
        <v>8</v>
      </c>
      <c r="F25" s="163">
        <v>8</v>
      </c>
      <c r="G25" s="163">
        <v>7</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3</v>
      </c>
      <c r="E43" s="163">
        <v>2</v>
      </c>
      <c r="F43" s="163">
        <v>1</v>
      </c>
      <c r="G43" s="163">
        <v>1</v>
      </c>
      <c r="H43" s="163">
        <v>1</v>
      </c>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c r="F44" s="163"/>
      <c r="G44" s="163"/>
      <c r="H44" s="163"/>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9</v>
      </c>
      <c r="E88" s="163">
        <v>7</v>
      </c>
      <c r="F88" s="163">
        <v>5</v>
      </c>
      <c r="G88" s="163">
        <v>5</v>
      </c>
      <c r="H88" s="163"/>
      <c r="I88" s="163">
        <v>1</v>
      </c>
      <c r="J88" s="163">
        <v>1</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1</v>
      </c>
      <c r="F90" s="163">
        <v>1</v>
      </c>
      <c r="G90" s="163">
        <v>1</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1</v>
      </c>
      <c r="F94" s="163">
        <v>1</v>
      </c>
      <c r="G94" s="163">
        <v>1</v>
      </c>
      <c r="H94" s="163"/>
      <c r="I94" s="163"/>
      <c r="J94" s="163"/>
      <c r="K94" s="162">
        <v>1</v>
      </c>
      <c r="L94" s="163"/>
      <c r="M94" s="163"/>
      <c r="N94" s="164"/>
      <c r="O94" s="163"/>
      <c r="P94" s="60"/>
    </row>
    <row r="95" spans="1:16" s="4" customFormat="1" ht="25.5" customHeight="1">
      <c r="A95" s="44">
        <v>88</v>
      </c>
      <c r="B95" s="114" t="s">
        <v>68</v>
      </c>
      <c r="C95" s="164">
        <v>1</v>
      </c>
      <c r="D95" s="163">
        <v>7</v>
      </c>
      <c r="E95" s="163">
        <v>6</v>
      </c>
      <c r="F95" s="163">
        <v>4</v>
      </c>
      <c r="G95" s="163">
        <v>4</v>
      </c>
      <c r="H95" s="163"/>
      <c r="I95" s="163">
        <v>1</v>
      </c>
      <c r="J95" s="163">
        <v>1</v>
      </c>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25</v>
      </c>
      <c r="E114" s="164">
        <f t="shared" si="0"/>
        <v>21</v>
      </c>
      <c r="F114" s="164">
        <f t="shared" si="0"/>
        <v>17</v>
      </c>
      <c r="G114" s="164">
        <f t="shared" si="0"/>
        <v>14</v>
      </c>
      <c r="H114" s="164">
        <f t="shared" si="0"/>
        <v>1</v>
      </c>
      <c r="I114" s="164">
        <f t="shared" si="0"/>
        <v>1</v>
      </c>
      <c r="J114" s="164">
        <f t="shared" si="0"/>
        <v>2</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&amp;L476DD1EF&amp;CФорма № 2-А, Підрозділ: Бершадський районний суд Вінницької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&amp;L476DD1EF&amp;CФорма № 2-А, Підрозділ: Бершадський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I32" sqref="I32:K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1</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1</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1</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12</v>
      </c>
      <c r="L15" s="33"/>
      <c r="M15" s="23"/>
      <c r="N15" s="20"/>
      <c r="O15" s="20"/>
      <c r="P15" s="20"/>
    </row>
    <row r="16" spans="1:16" s="10" customFormat="1" ht="20.25" customHeight="1">
      <c r="A16" s="2">
        <v>12</v>
      </c>
      <c r="B16" s="305"/>
      <c r="C16" s="268" t="s">
        <v>129</v>
      </c>
      <c r="D16" s="269"/>
      <c r="E16" s="269"/>
      <c r="F16" s="269"/>
      <c r="G16" s="269"/>
      <c r="H16" s="269"/>
      <c r="I16" s="269"/>
      <c r="J16" s="270"/>
      <c r="K16" s="156"/>
      <c r="L16" s="33"/>
      <c r="M16" s="23"/>
      <c r="N16" s="20"/>
      <c r="O16" s="20"/>
      <c r="P16" s="20"/>
    </row>
    <row r="17" spans="1:16" s="10" customFormat="1" ht="22.5" customHeight="1">
      <c r="A17" s="2">
        <v>13</v>
      </c>
      <c r="B17" s="305"/>
      <c r="C17" s="265" t="s">
        <v>145</v>
      </c>
      <c r="D17" s="266"/>
      <c r="E17" s="266"/>
      <c r="F17" s="266"/>
      <c r="G17" s="266"/>
      <c r="H17" s="266"/>
      <c r="I17" s="266"/>
      <c r="J17" s="267"/>
      <c r="K17" s="156">
        <v>9</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244</v>
      </c>
      <c r="F36" s="311"/>
      <c r="G36" s="311"/>
      <c r="H36" s="144"/>
      <c r="I36" s="143"/>
      <c r="J36" s="145"/>
      <c r="K36" s="144"/>
      <c r="L36" s="146"/>
      <c r="M36" s="147"/>
      <c r="N36" s="148"/>
    </row>
    <row r="37" spans="1:15" ht="15.75">
      <c r="A37" s="83"/>
      <c r="B37" s="143" t="s">
        <v>234</v>
      </c>
      <c r="C37" s="138"/>
      <c r="D37" s="138"/>
      <c r="E37" s="262" t="s">
        <v>244</v>
      </c>
      <c r="F37" s="262"/>
      <c r="G37" s="262"/>
      <c r="H37" s="138"/>
      <c r="I37" s="138"/>
      <c r="J37" s="145"/>
      <c r="K37" s="144"/>
      <c r="L37" s="147"/>
      <c r="M37" s="147"/>
      <c r="N37" s="147"/>
      <c r="O37" s="84"/>
    </row>
    <row r="38" spans="1:15" ht="15.75" customHeight="1">
      <c r="A38" s="83"/>
      <c r="B38" s="138" t="s">
        <v>235</v>
      </c>
      <c r="C38" s="138"/>
      <c r="D38" s="138"/>
      <c r="E38" s="262" t="s">
        <v>244</v>
      </c>
      <c r="F38" s="262"/>
      <c r="G38" s="262"/>
      <c r="H38" s="138"/>
      <c r="I38" s="261" t="s">
        <v>245</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&amp;L476DD1EF&amp;CФорма № 2-А, Підрозділ: Бершадський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246</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247</v>
      </c>
      <c r="D24" s="349"/>
      <c r="E24" s="349"/>
      <c r="F24" s="349"/>
      <c r="G24" s="349"/>
      <c r="H24" s="349"/>
      <c r="I24" s="349"/>
      <c r="J24" s="350"/>
    </row>
    <row r="25" spans="1:10" ht="19.5" customHeight="1">
      <c r="A25" s="347" t="s">
        <v>248</v>
      </c>
      <c r="B25" s="348"/>
      <c r="C25" s="317" t="s">
        <v>249</v>
      </c>
      <c r="D25" s="317"/>
      <c r="E25" s="317"/>
      <c r="F25" s="317"/>
      <c r="G25" s="317"/>
      <c r="H25" s="317"/>
      <c r="I25" s="317"/>
      <c r="J25" s="318"/>
    </row>
    <row r="26" spans="1:10" ht="18.75" customHeight="1">
      <c r="A26" s="351" t="s">
        <v>250</v>
      </c>
      <c r="B26" s="352"/>
      <c r="C26" s="352"/>
      <c r="D26" s="352"/>
      <c r="E26" s="352"/>
      <c r="F26" s="352"/>
      <c r="G26" s="352"/>
      <c r="H26" s="352"/>
      <c r="I26" s="352"/>
      <c r="J26" s="353"/>
    </row>
    <row r="27" spans="1:10" ht="20.25" customHeight="1">
      <c r="A27" s="316" t="s">
        <v>251</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&amp;L476DD1EF&amp;C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2015-12-10T14:23:53Z</cp:lastPrinted>
  <dcterms:created xsi:type="dcterms:W3CDTF">2015-09-09T11:49:13Z</dcterms:created>
  <dcterms:modified xsi:type="dcterms:W3CDTF">2017-01-26T16:01:33Z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2-А_00126_2.2016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C67C2E2F</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