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<sst xmlns="http://schemas.openxmlformats.org/spreadsheetml/2006/main" count="314" uniqueCount="253">
  <si>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</si>
  <si>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</si>
  <si>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</si>
  <si>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</si>
  <si>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</si>
  <si>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</si>
  <si>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</si>
  <si>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</si>
  <si>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</si>
  <si>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</si>
  <si>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</si>
  <si>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</si>
  <si>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</si>
  <si>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</si>
  <si>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</si>
  <si>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</si>
  <si>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</si>
  <si>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</si>
  <si>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</si>
  <si>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</si>
  <si>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</si>
  <si>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</si>
  <si>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</si>
  <si>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</si>
  <si>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</si>
  <si>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</si>
  <si>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</si>
  <si>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</si>
  <si>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</si>
  <si>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</si>
  <si>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</si>
  <si>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</si>
  <si>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</si>
  <si>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</si>
  <si>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</si>
  <si>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</si>
  <si>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</si>
  <si>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</si>
  <si>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</si>
  <si>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</si>
  <si>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</si>
  <si>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</si>
  <si>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</si>
  <si>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</si>
  <si>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</si>
  <si>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</si>
  <si>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</si>
  <si>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</si>
  <si>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</si>
  <si>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</si>
  <si>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</si>
  <si>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</si>
  <si>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</si>
  <si>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</si>
  <si>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</si>
  <si>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</si>
  <si>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</si>
  <si>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</si>
  <si>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</si>
  <si>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</si>
  <si>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</si>
  <si>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</si>
  <si>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</si>
  <si>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</si>
  <si>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</si>
  <si>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</si>
  <si>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</si>
  <si>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</si>
  <si>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</si>
  <si>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</si>
  <si>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</si>
  <si>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</si>
  <si>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</si>
  <si>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</si>
  <si>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</si>
  <si>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</si>
  <si>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</si>
  <si>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</si>
  <si>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</si>
  <si>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</si>
  <si>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</si>
  <si>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</si>
  <si>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</si>
  <si>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</si>
  <si>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</si>
  <si>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</si>
  <si>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</si>
  <si>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</si>
  <si>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</si>
  <si>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</si>
  <si>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</si>
  <si>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</si>
  <si>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</si>
  <si>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</si>
  <si>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</si>
  <si>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</si>
  <si>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</si>
  <si>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</si>
  <si>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</si>
  <si>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</si>
  <si>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</si>
  <si>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</si>
  <si>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</si>
  <si>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</si>
  <si>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</si>
  <si>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</si>
  <si>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</si>
  <si>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</si>
  <si>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</si>
  <si>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</si>
  <si>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</si>
  <si>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</si>
  <si>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</si>
  <si>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</si>
  <si>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</si>
  <si>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</si>
  <si>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</si>
  <si>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</si>
  <si>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</si>
  <si>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</si>
  <si>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</si>
  <si>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</si>
  <si>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</si>
  <si>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</si>
  <si>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</si>
  <si>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</si>
  <si>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</si>
  <si>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</si>
  <si>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</si>
  <si>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</si>
  <si>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</si>
  <si>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</si>
  <si>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</si>
  <si>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</si>
  <si>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</si>
  <si>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</si>
  <si>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</si>
  <si>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</si>
  <si>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</si>
  <si>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</si>
  <si>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</si>
  <si>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</si>
  <si>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</si>
  <si>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</si>
  <si>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</si>
  <si>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</si>
  <si>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</si>
  <si>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</si>
  <si>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</si>
  <si>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</si>
  <si>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</si>
  <si>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</si>
  <si>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</si>
  <si>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</si>
  <si>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</si>
  <si>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</si>
  <si>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</si>
  <si>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</si>
  <si>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</si>
  <si>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</si>
  <si>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</si>
  <si>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</si>
  <si>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</si>
  <si>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</si>
  <si>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</si>
  <si>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</si>
  <si>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</si>
  <si>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</si>
  <si>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</si>
  <si>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</si>
  <si>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</si>
  <si>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</si>
  <si>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</si>
  <si>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</si>
  <si>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</si>
  <si>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</si>
  <si>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</si>
  <si>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</si>
  <si>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</si>
  <si>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</si>
  <si>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</si>
  <si>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</si>
  <si>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</si>
  <si>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</si>
  <si>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</si>
  <si>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</si>
  <si>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</si>
  <si>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</si>
  <si>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</si>
  <si>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</si>
  <si>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</si>
  <si>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</si>
  <si>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</si>
  <si>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</si>
  <si>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</si>
  <si>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</si>
  <si>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</si>
  <si>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</si>
  <si>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</si>
  <si>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</si>
  <si>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</si>
  <si>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</si>
  <si>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</si>
  <si>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</si>
  <si>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</si>
  <si>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</si>
  <si>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</si>
  <si>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</si>
  <si>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</si>
  <si>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</si>
  <si>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</si>
  <si>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</si>
  <si>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</si>
  <si>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</si>
  <si>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</si>
  <si>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</si>
  <si>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</si>
  <si>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</si>
  <si>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</si>
  <si>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</si>
  <si>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</si>
  <si>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</si>
  <si>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</si>
  <si>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</si>
  <si>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</si>
  <si>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</si>
  <si>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</si>
  <si>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</si>
  <si>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</si>
  <si>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</si>
  <si>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</si>
  <si>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</si>
  <si>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</si>
  <si>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</si>
  <si>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</si>
  <si>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</si>
  <si>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</si>
  <si>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</si>
  <si>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</si>
  <si>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</si>
  <si>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</si>
  <si>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</si>
  <si>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</si>
  <si>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</si>
  <si>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6 липня 2016 року</t>
  </si>
  <si>
    <t>перше півріччя 2016 року</t>
  </si>
  <si>
    <t>Літинський районний суд Вінницької області</t>
  </si>
  <si>
    <t xml:space="preserve">Місцезнаходження: </t>
  </si>
  <si>
    <t>22300. Вінницька область</t>
  </si>
  <si>
    <t>смт. Літин</t>
  </si>
  <si>
    <t>вул. Героїв Чорнобиля. 30</t>
  </si>
  <si>
    <t>Білик Н.В.</t>
  </si>
  <si>
    <t>Бондарчук Л.П.</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</si>
</sst>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155</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154</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125</v>
      </c>
      <c r="F6" s="174"/>
      <c r="G6" s="174" t="s">
        <v>101</v>
      </c>
      <c r="H6" s="174"/>
      <c r="I6" s="174"/>
      <c r="J6" s="174"/>
      <c r="K6" s="174"/>
      <c r="L6" s="174"/>
      <c r="M6" s="174" t="s">
        <v>163</v>
      </c>
      <c r="N6" s="195" t="s">
        <v>91</v>
      </c>
    </row>
    <row r="7" spans="1:19" ht="15.75" customHeight="1">
      <c r="A7" s="183"/>
      <c r="B7" s="63"/>
      <c r="C7" s="177"/>
      <c r="D7" s="177"/>
      <c r="E7" s="174" t="s">
        <v>100</v>
      </c>
      <c r="F7" s="180" t="s">
        <v>236</v>
      </c>
      <c r="G7" s="174" t="s">
        <v>100</v>
      </c>
      <c r="H7" s="180" t="s">
        <v>0</v>
      </c>
      <c r="I7" s="180"/>
      <c r="J7" s="180"/>
      <c r="K7" s="180"/>
      <c r="L7" s="180"/>
      <c r="M7" s="174"/>
      <c r="N7" s="195"/>
      <c r="O7" s="42"/>
      <c r="P7" s="42"/>
      <c r="Q7" s="42"/>
      <c r="R7" s="42"/>
      <c r="S7" s="42"/>
    </row>
    <row r="8" spans="1:19" ht="101.25" customHeight="1">
      <c r="A8" s="184"/>
      <c r="B8" s="63"/>
      <c r="C8" s="177"/>
      <c r="D8" s="177"/>
      <c r="E8" s="174"/>
      <c r="F8" s="174"/>
      <c r="G8" s="174"/>
      <c r="H8" s="76" t="s">
        <v>102</v>
      </c>
      <c r="I8" s="76" t="s">
        <v>87</v>
      </c>
      <c r="J8" s="97" t="s">
        <v>162</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237</v>
      </c>
      <c r="D10" s="178"/>
      <c r="E10" s="113">
        <v>20</v>
      </c>
      <c r="F10" s="113">
        <v>20</v>
      </c>
      <c r="G10" s="113">
        <v>16</v>
      </c>
      <c r="H10" s="113">
        <v>2</v>
      </c>
      <c r="I10" s="113">
        <v>1</v>
      </c>
      <c r="J10" s="113"/>
      <c r="K10" s="113">
        <v>13</v>
      </c>
      <c r="L10" s="113"/>
      <c r="M10" s="117">
        <v>4</v>
      </c>
      <c r="N10" s="98"/>
      <c r="O10" s="120">
        <f>E10-F10</f>
        <v>0</v>
      </c>
      <c r="P10" s="42"/>
      <c r="Q10" s="42"/>
      <c r="R10" s="42"/>
      <c r="S10" s="42"/>
      <c r="T10" s="32"/>
    </row>
    <row r="11" spans="1:20" ht="18.75" customHeight="1">
      <c r="A11" s="90">
        <v>2</v>
      </c>
      <c r="B11" s="63"/>
      <c r="C11" s="191" t="s">
        <v>138</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159</v>
      </c>
      <c r="D12" s="175"/>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179"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179"/>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6" t="s">
        <v>238</v>
      </c>
      <c r="D15" s="196"/>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176"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176"/>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176"/>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176"/>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176"/>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176"/>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175" t="s">
        <v>139</v>
      </c>
      <c r="D22" s="175"/>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203" t="s">
        <v>13</v>
      </c>
      <c r="D23" s="204"/>
      <c r="E23" s="119">
        <f>E10+E12+E15+E22</f>
        <v>20</v>
      </c>
      <c r="F23" s="119">
        <f>F10+F12+F15+F22</f>
        <v>20</v>
      </c>
      <c r="G23" s="113">
        <f>G10+G12+G15+G22</f>
        <v>16</v>
      </c>
      <c r="H23" s="113">
        <f>H10+H15</f>
        <v>2</v>
      </c>
      <c r="I23" s="113">
        <f>I10+I15</f>
        <v>1</v>
      </c>
      <c r="J23" s="113">
        <f>J10+J12+J15</f>
        <v>0</v>
      </c>
      <c r="K23" s="113">
        <f>K10+K12+K15</f>
        <v>13</v>
      </c>
      <c r="L23" s="113">
        <f>L10+L12+L15+L22</f>
        <v>0</v>
      </c>
      <c r="M23" s="119">
        <f>M10+M12+M15+M22</f>
        <v>4</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5" t="s">
        <v>156</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98</v>
      </c>
      <c r="D27" s="177"/>
      <c r="E27" s="177"/>
      <c r="F27" s="197" t="s">
        <v>99</v>
      </c>
      <c r="G27" s="198"/>
      <c r="H27" s="199" t="s">
        <v>88</v>
      </c>
      <c r="I27" s="200"/>
      <c r="J27" s="200"/>
      <c r="K27" s="200"/>
      <c r="L27" s="200"/>
      <c r="M27" s="201"/>
      <c r="N27" s="174" t="s">
        <v>149</v>
      </c>
    </row>
    <row r="28" spans="1:14" ht="15.75" customHeight="1">
      <c r="A28" s="183"/>
      <c r="C28" s="177"/>
      <c r="D28" s="177"/>
      <c r="E28" s="177"/>
      <c r="F28" s="192" t="s">
        <v>100</v>
      </c>
      <c r="G28" s="189" t="s">
        <v>236</v>
      </c>
      <c r="H28" s="202" t="s">
        <v>100</v>
      </c>
      <c r="I28" s="186" t="s">
        <v>0</v>
      </c>
      <c r="J28" s="187"/>
      <c r="K28" s="187"/>
      <c r="L28" s="187"/>
      <c r="M28" s="188"/>
      <c r="N28" s="174"/>
    </row>
    <row r="29" spans="1:14" ht="58.5" customHeight="1">
      <c r="A29" s="184"/>
      <c r="C29" s="177"/>
      <c r="D29" s="177"/>
      <c r="E29" s="177"/>
      <c r="F29" s="193"/>
      <c r="G29" s="190"/>
      <c r="H29" s="190"/>
      <c r="I29" s="64" t="s">
        <v>16</v>
      </c>
      <c r="J29" s="64" t="s">
        <v>153</v>
      </c>
      <c r="K29" s="64" t="s">
        <v>18</v>
      </c>
      <c r="L29" s="64" t="s">
        <v>19</v>
      </c>
      <c r="M29" s="105" t="s">
        <v>135</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239</v>
      </c>
      <c r="D31" s="178"/>
      <c r="E31" s="178"/>
      <c r="F31" s="121">
        <v>14</v>
      </c>
      <c r="G31" s="121">
        <v>13</v>
      </c>
      <c r="H31" s="121">
        <v>13</v>
      </c>
      <c r="I31" s="121">
        <v>10</v>
      </c>
      <c r="J31" s="121">
        <v>9</v>
      </c>
      <c r="K31" s="121">
        <v>1</v>
      </c>
      <c r="L31" s="121">
        <v>2</v>
      </c>
      <c r="M31" s="121"/>
      <c r="N31" s="121">
        <v>1</v>
      </c>
    </row>
    <row r="32" spans="1:14" ht="17.25" customHeight="1">
      <c r="A32" s="90">
        <v>2</v>
      </c>
      <c r="C32" s="191" t="s">
        <v>118</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&amp;LB68406BD&amp;CФорма № 2-А, Підрозділ: Літинський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126</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140</v>
      </c>
      <c r="D4" s="216" t="s">
        <v>141</v>
      </c>
      <c r="E4" s="215" t="s">
        <v>150</v>
      </c>
      <c r="F4" s="215"/>
      <c r="G4" s="215"/>
      <c r="H4" s="215"/>
      <c r="I4" s="215"/>
      <c r="J4" s="215"/>
      <c r="K4" s="215" t="s">
        <v>151</v>
      </c>
      <c r="L4" s="215"/>
      <c r="M4" s="212" t="s">
        <v>240</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100</v>
      </c>
      <c r="F5" s="221" t="s">
        <v>0</v>
      </c>
      <c r="G5" s="222"/>
      <c r="H5" s="222"/>
      <c r="I5" s="222"/>
      <c r="J5" s="223"/>
      <c r="K5" s="215"/>
      <c r="L5" s="215"/>
      <c r="M5" s="211" t="s">
        <v>112</v>
      </c>
      <c r="N5" s="211" t="s">
        <v>113</v>
      </c>
      <c r="O5" s="22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153</v>
      </c>
      <c r="H6" s="57" t="s">
        <v>17</v>
      </c>
      <c r="I6" s="57" t="s">
        <v>18</v>
      </c>
      <c r="J6" s="57" t="s">
        <v>19</v>
      </c>
      <c r="K6" s="56" t="s">
        <v>100</v>
      </c>
      <c r="L6" s="58" t="s">
        <v>148</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4</v>
      </c>
      <c r="E12" s="98">
        <v>4</v>
      </c>
      <c r="F12" s="98">
        <v>4</v>
      </c>
      <c r="G12" s="98">
        <v>4</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v>1</v>
      </c>
      <c r="G23" s="98">
        <v>1</v>
      </c>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3</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c r="F43" s="98"/>
      <c r="G43" s="98"/>
      <c r="H43" s="98"/>
      <c r="I43" s="98"/>
      <c r="J43" s="98"/>
      <c r="K43" s="116">
        <v>1</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c r="F45" s="98"/>
      <c r="G45" s="98"/>
      <c r="H45" s="98"/>
      <c r="I45" s="98"/>
      <c r="J45" s="98"/>
      <c r="K45" s="116">
        <v>1</v>
      </c>
      <c r="L45" s="98">
        <v>1</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c r="F46" s="98"/>
      <c r="G46" s="98"/>
      <c r="H46" s="98"/>
      <c r="I46" s="98"/>
      <c r="J46" s="98"/>
      <c r="K46" s="116">
        <v>1</v>
      </c>
      <c r="L46" s="98">
        <v>1</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c r="D88" s="98">
        <v>7</v>
      </c>
      <c r="E88" s="98">
        <v>7</v>
      </c>
      <c r="F88" s="98">
        <v>6</v>
      </c>
      <c r="G88" s="98">
        <v>5</v>
      </c>
      <c r="H88" s="98"/>
      <c r="I88" s="98"/>
      <c r="J88" s="98">
        <v>1</v>
      </c>
      <c r="K88" s="116"/>
      <c r="L88" s="98"/>
      <c r="M88" s="172">
        <v>24435</v>
      </c>
      <c r="N88" s="173"/>
      <c r="O88" s="172"/>
    </row>
    <row r="89" spans="1:16" s="4" customFormat="1" ht="33" customHeight="1">
      <c r="A89" s="44">
        <v>82</v>
      </c>
      <c r="B89" s="129" t="s">
        <v>188</v>
      </c>
      <c r="C89" s="112"/>
      <c r="D89" s="98">
        <v>1</v>
      </c>
      <c r="E89" s="98">
        <v>1</v>
      </c>
      <c r="F89" s="98">
        <v>1</v>
      </c>
      <c r="G89" s="98"/>
      <c r="H89" s="98"/>
      <c r="I89" s="98"/>
      <c r="J89" s="98"/>
      <c r="K89" s="116"/>
      <c r="L89" s="98"/>
      <c r="M89" s="172">
        <v>24435</v>
      </c>
      <c r="N89" s="173"/>
      <c r="O89" s="172"/>
      <c r="P89" s="60"/>
    </row>
    <row r="90" spans="1:16" s="4" customFormat="1" ht="69.75" customHeight="1">
      <c r="A90" s="46">
        <v>83</v>
      </c>
      <c r="B90" s="129" t="s">
        <v>187</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v>4</v>
      </c>
      <c r="E95" s="98">
        <v>4</v>
      </c>
      <c r="F95" s="98">
        <v>3</v>
      </c>
      <c r="G95" s="98">
        <v>3</v>
      </c>
      <c r="H95" s="98"/>
      <c r="I95" s="98"/>
      <c r="J95" s="98">
        <v>1</v>
      </c>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2</v>
      </c>
      <c r="E97" s="98">
        <v>2</v>
      </c>
      <c r="F97" s="98">
        <v>2</v>
      </c>
      <c r="G97" s="98">
        <v>2</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c r="G103" s="98"/>
      <c r="H103" s="98"/>
      <c r="I103" s="98">
        <v>1</v>
      </c>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v>1</v>
      </c>
      <c r="E113" s="98">
        <v>1</v>
      </c>
      <c r="F113" s="98"/>
      <c r="G113" s="98"/>
      <c r="H113" s="98"/>
      <c r="I113" s="98"/>
      <c r="J113" s="98">
        <v>1</v>
      </c>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v>
      </c>
      <c r="D114" s="112">
        <f aca="true" t="shared" si="0" ref="D114:O114">SUM(D8,D9,D12,D29,D30,D43,D49,D52,D79,D88,D103,D109,D113)</f>
        <v>13</v>
      </c>
      <c r="E114" s="112">
        <f t="shared" si="0"/>
        <v>13</v>
      </c>
      <c r="F114" s="112">
        <f t="shared" si="0"/>
        <v>10</v>
      </c>
      <c r="G114" s="112">
        <f t="shared" si="0"/>
        <v>9</v>
      </c>
      <c r="H114" s="112">
        <f t="shared" si="0"/>
        <v>0</v>
      </c>
      <c r="I114" s="112">
        <f t="shared" si="0"/>
        <v>1</v>
      </c>
      <c r="J114" s="112">
        <f t="shared" si="0"/>
        <v>2</v>
      </c>
      <c r="K114" s="112">
        <f t="shared" si="0"/>
        <v>1</v>
      </c>
      <c r="L114" s="112">
        <f t="shared" si="0"/>
        <v>1</v>
      </c>
      <c r="M114" s="173">
        <f t="shared" si="0"/>
        <v>24435</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&amp;LB68406BD&amp;CФорма № 2-А, Підрозділ: Літинський районний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137</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178</v>
      </c>
      <c r="F4" s="240"/>
      <c r="G4" s="256" t="s">
        <v>179</v>
      </c>
      <c r="H4" s="256" t="s">
        <v>180</v>
      </c>
      <c r="I4" s="239" t="s">
        <v>103</v>
      </c>
      <c r="J4" s="240"/>
      <c r="K4" s="240"/>
      <c r="L4" s="240"/>
      <c r="M4" s="240"/>
      <c r="N4" s="241"/>
      <c r="O4" s="250"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181</v>
      </c>
      <c r="G5" s="257"/>
      <c r="H5" s="257"/>
      <c r="I5" s="244" t="s">
        <v>100</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96</v>
      </c>
      <c r="L6" s="246" t="s">
        <v>97</v>
      </c>
      <c r="M6" s="249" t="s">
        <v>104</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105</v>
      </c>
      <c r="N7" s="234" t="s">
        <v>106</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142</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143</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144</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182</v>
      </c>
      <c r="C15" s="227"/>
      <c r="D15" s="22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&amp;LB68406BD&amp;CФорма № 2-А, Підрозділ: Літинський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AB23" sqref="AB2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124</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242</v>
      </c>
      <c r="C5" s="283"/>
      <c r="D5" s="283"/>
      <c r="E5" s="283"/>
      <c r="F5" s="283"/>
      <c r="G5" s="283"/>
      <c r="H5" s="283"/>
      <c r="I5" s="283"/>
      <c r="J5" s="284"/>
      <c r="K5" s="123"/>
      <c r="L5" s="126"/>
      <c r="M5" s="23"/>
      <c r="N5" s="20"/>
      <c r="O5" s="20"/>
      <c r="P5" s="20"/>
      <c r="S5" s="313" t="s">
        <v>160</v>
      </c>
      <c r="T5" s="313"/>
      <c r="U5" s="313"/>
      <c r="V5" s="313"/>
      <c r="W5" s="313"/>
      <c r="X5" s="313"/>
      <c r="Y5" s="313"/>
      <c r="Z5" s="313"/>
    </row>
    <row r="6" spans="1:20" s="10" customFormat="1" ht="18" customHeight="1">
      <c r="A6" s="2">
        <f aca="true" t="shared" si="0" ref="A6:A13">A5+1</f>
        <v>2</v>
      </c>
      <c r="B6" s="308" t="s">
        <v>83</v>
      </c>
      <c r="C6" s="288" t="s">
        <v>120</v>
      </c>
      <c r="D6" s="289"/>
      <c r="E6" s="289"/>
      <c r="F6" s="289"/>
      <c r="G6" s="289"/>
      <c r="H6" s="289"/>
      <c r="I6" s="289"/>
      <c r="J6" s="290"/>
      <c r="K6" s="123"/>
      <c r="L6" s="33"/>
      <c r="M6" s="23"/>
      <c r="N6" s="20"/>
      <c r="O6" s="20"/>
      <c r="P6" s="20"/>
      <c r="S6" s="103"/>
      <c r="T6" s="11" t="s">
        <v>161</v>
      </c>
    </row>
    <row r="7" spans="1:16" s="10" customFormat="1" ht="18" customHeight="1">
      <c r="A7" s="2">
        <f t="shared" si="0"/>
        <v>3</v>
      </c>
      <c r="B7" s="308"/>
      <c r="C7" s="294" t="s">
        <v>121</v>
      </c>
      <c r="D7" s="295"/>
      <c r="E7" s="285" t="s">
        <v>122</v>
      </c>
      <c r="F7" s="286"/>
      <c r="G7" s="286"/>
      <c r="H7" s="286"/>
      <c r="I7" s="286"/>
      <c r="J7" s="287"/>
      <c r="K7" s="124"/>
      <c r="L7" s="33"/>
      <c r="M7" s="23"/>
      <c r="N7" s="20"/>
      <c r="O7" s="20"/>
      <c r="P7" s="20"/>
    </row>
    <row r="8" spans="1:16" s="10" customFormat="1" ht="16.5" customHeight="1">
      <c r="A8" s="2">
        <f t="shared" si="0"/>
        <v>4</v>
      </c>
      <c r="B8" s="308"/>
      <c r="C8" s="296"/>
      <c r="D8" s="297"/>
      <c r="E8" s="291" t="s">
        <v>123</v>
      </c>
      <c r="F8" s="292"/>
      <c r="G8" s="292"/>
      <c r="H8" s="292"/>
      <c r="I8" s="292"/>
      <c r="J8" s="293"/>
      <c r="K8" s="124"/>
      <c r="L8" s="33"/>
      <c r="M8" s="23"/>
      <c r="N8" s="20"/>
      <c r="O8" s="20"/>
      <c r="P8" s="20"/>
    </row>
    <row r="9" spans="1:16" s="10" customFormat="1" ht="15.75" customHeight="1">
      <c r="A9" s="2">
        <f t="shared" si="0"/>
        <v>5</v>
      </c>
      <c r="B9" s="308"/>
      <c r="C9" s="285" t="s">
        <v>110</v>
      </c>
      <c r="D9" s="286"/>
      <c r="E9" s="286"/>
      <c r="F9" s="286"/>
      <c r="G9" s="286"/>
      <c r="H9" s="286"/>
      <c r="I9" s="286"/>
      <c r="J9" s="287"/>
      <c r="K9" s="123"/>
      <c r="L9" s="33"/>
      <c r="M9" s="23"/>
      <c r="N9" s="20"/>
      <c r="O9" s="20"/>
      <c r="P9" s="20"/>
    </row>
    <row r="10" spans="1:16" s="10" customFormat="1" ht="18.75" customHeight="1">
      <c r="A10" s="2">
        <f t="shared" si="0"/>
        <v>6</v>
      </c>
      <c r="B10" s="308"/>
      <c r="C10" s="299" t="s">
        <v>109</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107</v>
      </c>
      <c r="D11" s="311"/>
      <c r="E11" s="311"/>
      <c r="F11" s="311"/>
      <c r="G11" s="311"/>
      <c r="H11" s="311"/>
      <c r="I11" s="311"/>
      <c r="J11" s="312"/>
      <c r="K11" s="123"/>
      <c r="L11" s="33"/>
      <c r="M11" s="23"/>
      <c r="N11" s="20"/>
      <c r="O11" s="20"/>
      <c r="P11" s="20"/>
    </row>
    <row r="12" spans="1:16" s="10" customFormat="1" ht="15" customHeight="1">
      <c r="A12" s="2">
        <f t="shared" si="0"/>
        <v>8</v>
      </c>
      <c r="B12" s="308"/>
      <c r="C12" s="310" t="s">
        <v>111</v>
      </c>
      <c r="D12" s="311"/>
      <c r="E12" s="311"/>
      <c r="F12" s="311"/>
      <c r="G12" s="311"/>
      <c r="H12" s="311"/>
      <c r="I12" s="311"/>
      <c r="J12" s="312"/>
      <c r="K12" s="123"/>
      <c r="L12" s="33"/>
      <c r="M12" s="23"/>
      <c r="N12" s="20"/>
      <c r="O12" s="20"/>
      <c r="P12" s="20"/>
    </row>
    <row r="13" spans="1:19" s="10" customFormat="1" ht="18.75" customHeight="1">
      <c r="A13" s="2">
        <f t="shared" si="0"/>
        <v>9</v>
      </c>
      <c r="B13" s="308"/>
      <c r="C13" s="310" t="s">
        <v>108</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128</v>
      </c>
      <c r="D14" s="273"/>
      <c r="E14" s="273"/>
      <c r="F14" s="273"/>
      <c r="G14" s="273"/>
      <c r="H14" s="273"/>
      <c r="I14" s="273"/>
      <c r="J14" s="274"/>
      <c r="K14" s="125"/>
      <c r="L14" s="33"/>
      <c r="M14" s="23"/>
      <c r="N14" s="20"/>
      <c r="O14" s="20"/>
      <c r="P14" s="20"/>
    </row>
    <row r="15" spans="1:16" s="10" customFormat="1" ht="19.5" customHeight="1">
      <c r="A15" s="2">
        <v>11</v>
      </c>
      <c r="B15" s="309"/>
      <c r="C15" s="272" t="s">
        <v>130</v>
      </c>
      <c r="D15" s="273"/>
      <c r="E15" s="273"/>
      <c r="F15" s="273"/>
      <c r="G15" s="273"/>
      <c r="H15" s="273"/>
      <c r="I15" s="273"/>
      <c r="J15" s="274"/>
      <c r="K15" s="125"/>
      <c r="L15" s="33"/>
      <c r="M15" s="23"/>
      <c r="N15" s="20"/>
      <c r="O15" s="20"/>
      <c r="P15" s="20"/>
    </row>
    <row r="16" spans="1:16" s="10" customFormat="1" ht="20.25" customHeight="1">
      <c r="A16" s="2">
        <v>12</v>
      </c>
      <c r="B16" s="309"/>
      <c r="C16" s="272" t="s">
        <v>129</v>
      </c>
      <c r="D16" s="273"/>
      <c r="E16" s="273"/>
      <c r="F16" s="273"/>
      <c r="G16" s="273"/>
      <c r="H16" s="273"/>
      <c r="I16" s="273"/>
      <c r="J16" s="274"/>
      <c r="K16" s="125">
        <v>1</v>
      </c>
      <c r="L16" s="33"/>
      <c r="M16" s="23"/>
      <c r="N16" s="20"/>
      <c r="O16" s="20"/>
      <c r="P16" s="20"/>
    </row>
    <row r="17" spans="1:16" s="10" customFormat="1" ht="22.5" customHeight="1">
      <c r="A17" s="2">
        <v>13</v>
      </c>
      <c r="B17" s="309"/>
      <c r="C17" s="269" t="s">
        <v>145</v>
      </c>
      <c r="D17" s="270"/>
      <c r="E17" s="270"/>
      <c r="F17" s="270"/>
      <c r="G17" s="270"/>
      <c r="H17" s="270"/>
      <c r="I17" s="270"/>
      <c r="J17" s="271"/>
      <c r="K17" s="125">
        <v>9</v>
      </c>
      <c r="L17" s="33"/>
      <c r="M17" s="23"/>
      <c r="N17" s="20"/>
      <c r="O17" s="20"/>
      <c r="P17" s="20"/>
    </row>
    <row r="18" spans="1:16" s="10" customFormat="1" ht="14.25" customHeight="1">
      <c r="A18" s="2">
        <v>14</v>
      </c>
      <c r="B18" s="275" t="s">
        <v>127</v>
      </c>
      <c r="C18" s="276"/>
      <c r="D18" s="276"/>
      <c r="E18" s="276"/>
      <c r="F18" s="276"/>
      <c r="G18" s="276"/>
      <c r="H18" s="276"/>
      <c r="I18" s="276"/>
      <c r="J18" s="277"/>
      <c r="K18" s="113"/>
      <c r="L18" s="33"/>
      <c r="M18" s="23"/>
      <c r="N18" s="20"/>
      <c r="O18" s="20"/>
      <c r="P18" s="20"/>
    </row>
    <row r="19" spans="1:16" s="10" customFormat="1" ht="15" customHeight="1">
      <c r="A19" s="2">
        <v>15</v>
      </c>
      <c r="B19" s="275" t="s">
        <v>243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119</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131</v>
      </c>
      <c r="C26" s="276"/>
      <c r="D26" s="276"/>
      <c r="E26" s="276"/>
      <c r="F26" s="276"/>
      <c r="G26" s="276"/>
      <c r="H26" s="276"/>
      <c r="I26" s="276"/>
      <c r="J26" s="27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67"/>
      <c r="F29" s="267"/>
      <c r="G29" s="267"/>
      <c r="H29" s="169"/>
      <c r="I29" s="262" t="s">
        <v>251</v>
      </c>
      <c r="J29" s="262"/>
      <c r="K29" s="262"/>
      <c r="L29" s="150"/>
      <c r="M29" s="150"/>
      <c r="N29" s="150"/>
      <c r="O29" s="89"/>
    </row>
    <row r="30" spans="1:15" ht="12.75" customHeight="1">
      <c r="A30" s="82"/>
      <c r="B30" s="151"/>
      <c r="C30" s="151"/>
      <c r="D30" s="152"/>
      <c r="E30" s="263" t="s">
        <v>157</v>
      </c>
      <c r="F30" s="263"/>
      <c r="G30" s="263"/>
      <c r="H30" s="170"/>
      <c r="I30" s="264" t="s">
        <v>158</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268"/>
      <c r="F32" s="268"/>
      <c r="G32" s="268"/>
      <c r="H32" s="169"/>
      <c r="I32" s="262" t="s">
        <v>252</v>
      </c>
      <c r="J32" s="262"/>
      <c r="K32" s="262"/>
      <c r="L32" s="150"/>
      <c r="M32" s="150"/>
      <c r="N32" s="150"/>
      <c r="O32" s="87"/>
    </row>
    <row r="33" spans="1:15" ht="12.75" customHeight="1">
      <c r="A33" s="85"/>
      <c r="B33" s="154"/>
      <c r="C33" s="154"/>
      <c r="D33" s="154"/>
      <c r="E33" s="263" t="s">
        <v>157</v>
      </c>
      <c r="F33" s="263"/>
      <c r="G33" s="263"/>
      <c r="H33" s="170"/>
      <c r="I33" s="264" t="s">
        <v>158</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233</v>
      </c>
      <c r="C36" s="314"/>
      <c r="D36" s="314"/>
      <c r="E36" s="267"/>
      <c r="F36" s="267"/>
      <c r="G36" s="267"/>
      <c r="H36" s="160"/>
      <c r="I36" s="159"/>
      <c r="J36" s="161"/>
      <c r="K36" s="160"/>
      <c r="L36" s="162"/>
      <c r="M36" s="163"/>
      <c r="N36" s="164"/>
    </row>
    <row r="37" spans="1:15" ht="15.75">
      <c r="A37" s="83"/>
      <c r="B37" s="159" t="s">
        <v>234</v>
      </c>
      <c r="C37" s="154"/>
      <c r="D37" s="154"/>
      <c r="E37" s="266"/>
      <c r="F37" s="266"/>
      <c r="G37" s="266"/>
      <c r="H37" s="154"/>
      <c r="I37" s="154"/>
      <c r="J37" s="161"/>
      <c r="K37" s="160"/>
      <c r="L37" s="163"/>
      <c r="M37" s="163"/>
      <c r="N37" s="163"/>
      <c r="O37" s="84"/>
    </row>
    <row r="38" spans="1:15" ht="15.75" customHeight="1">
      <c r="A38" s="83"/>
      <c r="B38" s="154" t="s">
        <v>235</v>
      </c>
      <c r="C38" s="154"/>
      <c r="D38" s="154"/>
      <c r="E38" s="266"/>
      <c r="F38" s="266"/>
      <c r="G38" s="266"/>
      <c r="H38" s="154"/>
      <c r="I38" s="265" t="s">
        <v>244</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&amp;LB68406BD&amp;CФорма № 2-А, Підрозділ: Літинський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6" t="s">
        <v>164</v>
      </c>
      <c r="B1" s="326"/>
      <c r="C1" s="326"/>
      <c r="D1" s="326"/>
      <c r="E1" s="326"/>
      <c r="F1" s="326"/>
      <c r="G1" s="326"/>
      <c r="H1" s="326"/>
      <c r="I1" s="326"/>
      <c r="J1" s="326"/>
    </row>
    <row r="2" spans="1:3" ht="18.75">
      <c r="A2" s="137"/>
      <c r="B2" s="138"/>
      <c r="C2" s="138"/>
    </row>
    <row r="3" spans="1:10" ht="15.75" customHeight="1">
      <c r="A3" s="327" t="s">
        <v>165</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245</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166</v>
      </c>
      <c r="B9" s="331"/>
      <c r="C9" s="331"/>
      <c r="D9" s="332"/>
      <c r="E9" s="337" t="s">
        <v>167</v>
      </c>
      <c r="F9" s="338"/>
      <c r="G9" s="339"/>
      <c r="H9" s="140"/>
      <c r="I9" s="140"/>
      <c r="J9" s="133"/>
      <c r="K9" s="140"/>
    </row>
    <row r="10" spans="1:10" ht="15" customHeight="1">
      <c r="A10" s="333"/>
      <c r="B10" s="334"/>
      <c r="C10" s="334"/>
      <c r="D10" s="335"/>
      <c r="E10" s="340"/>
      <c r="F10" s="341"/>
      <c r="G10" s="342"/>
      <c r="H10" s="343" t="s">
        <v>168</v>
      </c>
      <c r="I10" s="343"/>
      <c r="J10" s="343"/>
    </row>
    <row r="11" spans="1:10" ht="12.75">
      <c r="A11" s="336" t="s">
        <v>228</v>
      </c>
      <c r="B11" s="336"/>
      <c r="C11" s="336"/>
      <c r="D11" s="336"/>
      <c r="E11" s="315" t="s">
        <v>169</v>
      </c>
      <c r="F11" s="315"/>
      <c r="G11" s="315"/>
      <c r="H11" s="346" t="s">
        <v>229</v>
      </c>
      <c r="I11" s="346"/>
      <c r="J11" s="346"/>
    </row>
    <row r="12" spans="1:10" ht="38.25" customHeight="1">
      <c r="A12" s="336"/>
      <c r="B12" s="336"/>
      <c r="C12" s="336"/>
      <c r="D12" s="336"/>
      <c r="E12" s="315"/>
      <c r="F12" s="315"/>
      <c r="G12" s="315"/>
      <c r="H12" s="346"/>
      <c r="I12" s="346"/>
      <c r="J12" s="346"/>
    </row>
    <row r="13" spans="1:10" ht="63.75" customHeight="1">
      <c r="A13" s="319" t="s">
        <v>227</v>
      </c>
      <c r="B13" s="320"/>
      <c r="C13" s="320"/>
      <c r="D13" s="321"/>
      <c r="E13" s="316" t="s">
        <v>169</v>
      </c>
      <c r="F13" s="317"/>
      <c r="G13" s="318"/>
      <c r="H13" s="324" t="s">
        <v>223</v>
      </c>
      <c r="I13" s="325"/>
      <c r="J13" s="325"/>
    </row>
    <row r="14" spans="1:10" ht="68.25" customHeight="1">
      <c r="A14" s="330" t="s">
        <v>226</v>
      </c>
      <c r="B14" s="331"/>
      <c r="C14" s="331"/>
      <c r="D14" s="332"/>
      <c r="E14" s="337" t="s">
        <v>169</v>
      </c>
      <c r="F14" s="338"/>
      <c r="G14" s="339"/>
      <c r="H14" s="324" t="s">
        <v>230</v>
      </c>
      <c r="I14" s="325"/>
      <c r="J14" s="325"/>
    </row>
    <row r="15" spans="1:10" ht="33.75" customHeight="1">
      <c r="A15" s="333"/>
      <c r="B15" s="334"/>
      <c r="C15" s="334"/>
      <c r="D15" s="335"/>
      <c r="E15" s="340"/>
      <c r="F15" s="341"/>
      <c r="G15" s="342"/>
      <c r="H15" s="322" t="s">
        <v>172</v>
      </c>
      <c r="I15" s="323"/>
      <c r="J15" s="323"/>
    </row>
    <row r="16" spans="1:15" ht="76.5" customHeight="1">
      <c r="A16" s="336" t="s">
        <v>225</v>
      </c>
      <c r="B16" s="336"/>
      <c r="C16" s="336"/>
      <c r="D16" s="336"/>
      <c r="E16" s="315" t="s">
        <v>170</v>
      </c>
      <c r="F16" s="315"/>
      <c r="G16" s="315"/>
      <c r="H16" s="134"/>
      <c r="I16" s="135"/>
      <c r="J16" s="135"/>
      <c r="M16" s="135"/>
      <c r="N16" s="135"/>
      <c r="O16" s="135"/>
    </row>
    <row r="17" spans="1:15" ht="38.25" customHeight="1">
      <c r="A17" s="336" t="s">
        <v>224</v>
      </c>
      <c r="B17" s="336"/>
      <c r="C17" s="336"/>
      <c r="D17" s="336"/>
      <c r="E17" s="315" t="s">
        <v>171</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173</v>
      </c>
      <c r="B23" s="361"/>
      <c r="C23" s="361"/>
      <c r="D23" s="361"/>
      <c r="E23" s="361"/>
      <c r="F23" s="361"/>
      <c r="G23" s="361"/>
      <c r="H23" s="361"/>
      <c r="I23" s="361"/>
      <c r="J23" s="362"/>
    </row>
    <row r="24" spans="1:10" ht="22.5" customHeight="1">
      <c r="A24" s="350" t="s">
        <v>174</v>
      </c>
      <c r="B24" s="351"/>
      <c r="C24" s="352" t="s">
        <v>246</v>
      </c>
      <c r="D24" s="352"/>
      <c r="E24" s="352"/>
      <c r="F24" s="352"/>
      <c r="G24" s="352"/>
      <c r="H24" s="352"/>
      <c r="I24" s="352"/>
      <c r="J24" s="353"/>
    </row>
    <row r="25" spans="1:10" ht="19.5" customHeight="1">
      <c r="A25" s="350" t="s">
        <v>247</v>
      </c>
      <c r="B25" s="351"/>
      <c r="C25" s="320" t="s">
        <v>248</v>
      </c>
      <c r="D25" s="320"/>
      <c r="E25" s="320"/>
      <c r="F25" s="320"/>
      <c r="G25" s="320"/>
      <c r="H25" s="320"/>
      <c r="I25" s="320"/>
      <c r="J25" s="321"/>
    </row>
    <row r="26" spans="1:10" ht="18.75" customHeight="1">
      <c r="A26" s="354" t="s">
        <v>249</v>
      </c>
      <c r="B26" s="355"/>
      <c r="C26" s="355"/>
      <c r="D26" s="355"/>
      <c r="E26" s="355"/>
      <c r="F26" s="355"/>
      <c r="G26" s="355"/>
      <c r="H26" s="355"/>
      <c r="I26" s="355"/>
      <c r="J26" s="356"/>
    </row>
    <row r="27" spans="1:10" ht="20.25" customHeight="1">
      <c r="A27" s="319" t="s">
        <v>250</v>
      </c>
      <c r="B27" s="320"/>
      <c r="C27" s="320"/>
      <c r="D27" s="320"/>
      <c r="E27" s="320"/>
      <c r="F27" s="320"/>
      <c r="G27" s="320"/>
      <c r="H27" s="320"/>
      <c r="I27" s="320"/>
      <c r="J27" s="321"/>
    </row>
    <row r="28" spans="1:10" ht="18" customHeight="1">
      <c r="A28" s="357" t="s">
        <v>175</v>
      </c>
      <c r="B28" s="358"/>
      <c r="C28" s="358"/>
      <c r="D28" s="358"/>
      <c r="E28" s="358"/>
      <c r="F28" s="358"/>
      <c r="G28" s="358"/>
      <c r="H28" s="358"/>
      <c r="I28" s="358"/>
      <c r="J28" s="359"/>
    </row>
    <row r="29" spans="1:10" ht="15" customHeight="1">
      <c r="A29" s="347" t="s">
        <v>176</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&amp;LB68406BD&amp;C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2015-12-10T14:23:53Z</cp:lastPrinted>
  <dcterms:created xsi:type="dcterms:W3CDTF">2015-09-09T11:49:13Z</dcterms:created>
  <dcterms:modified xsi:type="dcterms:W3CDTF">2016-10-06T06:37:39Z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B68406BD</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