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<sst xmlns="http://schemas.openxmlformats.org/spreadsheetml/2006/main" count="130" uniqueCount="116">
  <si>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</si>
  <si>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</si>
  <si>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</si>
  <si>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</si>
  <si>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</si>
  <si>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</si>
  <si>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</si>
  <si>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</si>
  <si>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</si>
  <si>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</si>
  <si>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</si>
  <si>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</si>
  <si>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</si>
  <si>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</si>
  <si>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</si>
  <si>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</si>
  <si>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</si>
  <si>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</si>
  <si>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</si>
  <si>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</si>
  <si>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</si>
  <si>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</si>
  <si>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</si>
  <si>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</si>
  <si>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</si>
  <si>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</si>
  <si>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</si>
  <si>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</si>
  <si>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</si>
  <si>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</si>
  <si>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</si>
  <si>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</si>
  <si>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</si>
  <si>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</si>
  <si>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</si>
  <si>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</si>
  <si>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</si>
  <si>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</si>
  <si>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</si>
  <si>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</si>
  <si>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</si>
  <si>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</si>
  <si>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</si>
  <si>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</si>
  <si>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</si>
  <si>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</si>
  <si>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</si>
  <si>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</si>
  <si>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</si>
  <si>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</si>
  <si>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</si>
  <si>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</si>
  <si>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</si>
  <si>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</si>
  <si>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</si>
  <si>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</si>
  <si>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</si>
  <si>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</si>
  <si>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</si>
  <si>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</si>
  <si>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</si>
  <si>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</si>
  <si>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</si>
  <si>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</si>
  <si>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</si>
  <si>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</si>
  <si>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</si>
  <si>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</si>
  <si>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</si>
  <si>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</si>
  <si>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</si>
  <si>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</si>
  <si>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</si>
  <si>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</si>
  <si>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</si>
  <si>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</si>
  <si>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</si>
  <si>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</si>
  <si>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</si>
  <si>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</si>
  <si>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</si>
  <si>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</si>
  <si>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</si>
  <si>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</si>
  <si>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</si>
  <si>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</si>
  <si>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</si>
  <si>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</si>
  <si>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</si>
  <si>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</si>
  <si>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</si>
  <si>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</si>
  <si>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</si>
  <si>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</si>
  <si>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</si>
  <si>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</si>
  <si>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</si>
  <si>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</si>
  <si>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</si>
  <si>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</si>
  <si>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</si>
  <si>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</si>
  <si>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#ROUND(DOR2)</t>
  </si>
  <si>
    <t>##POVNOVAZHNI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</si>
  <si>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</si>
  <si>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</si>
  <si>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#IF(STRTOFLOAT('1.0')=0,
  (OLD_STR3:='.',
    NEW_STR3:=',' ),
  (OLD_STR3:=',',
    NEW_STR3:='.')), 
STR3:='', I:=1, SLEN3:=LEN(ADDITIONAL_AWARD),
WHILE(
  I&lt;=SLEN3,
  CH3:=SUBSTR(ADDITIONAL_AWARD, I, 1),
  IF(    
    CH3=OLD_STR3,
    STR3:=STR3+NEW_STR3,
    STR3:=STR3+CH3
  ),
  I:=I+1   
),
ADDITIONAL_AWARD:=STR3, 
AA_RECORD_LEN:=(4*10),
AA_LEN:=LEN(ADDITIONAL_AWARD) / AA_RECORD_LEN,
INITARRAY(AA, 0, AA_LEN-1, 0, 3),
DATA_AA:=0, 
UHVALA_AA:=1,
NASLIDKY_AA:=2,
(* ------------  Преобразуем строку в массив  ---------------  *)
I:=0,
WHILE(
  I&lt;AA_LEN,
  AA[I, DATA_AA]:= STRTOFLOAT(SUBSTR(ADDITIONAL_AWARD, 1+I*AA_RECORD_LEN+0*10, 10)),
  AA[I, UHVALA_AA]:= STRTOFLOAT(SUBSTR(ADDITIONAL_AWARD, 1+I*AA_RECORD_LEN+1*10, 10)),
  AA[I, NASLIDKY_AA]:= STRTOFLOAT(SUBSTR(ADDITIONAL_AWARD, 1+I*AA_RECORD_LEN+2*10, 10)), 
  INC(I)
)
 </t>
  </si>
  <si>
    <t>Дніпропетровський окружний адміністративний суд</t>
  </si>
  <si>
    <t>49089, м. Дніпро, вул. Академіка Янгеля, 4</t>
  </si>
  <si>
    <t>перший квартал 2017 року</t>
  </si>
  <si>
    <t>(056) 753-06-00</t>
  </si>
  <si>
    <t>(056) 753-04-77</t>
  </si>
  <si>
    <t>inbox@adm.dp.court.gov.ua</t>
  </si>
  <si>
    <t>4 квітня 2017 року</t>
  </si>
  <si>
    <t>Тарантюк Ю.Р.</t>
  </si>
  <si>
    <t>Олійник В.М.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</si>
</sst>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г_р_н_._-;\-* #,##0\ _г_р_н_._-;_-* &quot;-&quot;\ _г_р_н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6" borderId="0" applyNumberFormat="0" applyBorder="0" applyAlignment="0" applyProtection="0"/>
    <xf numFmtId="0" fontId="41" fillId="23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3" borderId="0" applyNumberFormat="0" applyBorder="0" applyAlignment="0" applyProtection="0"/>
    <xf numFmtId="0" fontId="19" fillId="34" borderId="0" applyNumberFormat="0" applyBorder="0" applyAlignment="0" applyProtection="0"/>
    <xf numFmtId="0" fontId="41" fillId="34" borderId="0" applyNumberFormat="0" applyBorder="0" applyAlignment="0" applyProtection="0"/>
    <xf numFmtId="0" fontId="19" fillId="23" borderId="0" applyNumberFormat="0" applyBorder="0" applyAlignment="0" applyProtection="0"/>
    <xf numFmtId="0" fontId="41" fillId="23" borderId="0" applyNumberFormat="0" applyBorder="0" applyAlignment="0" applyProtection="0"/>
    <xf numFmtId="0" fontId="19" fillId="13" borderId="0" applyNumberFormat="0" applyBorder="0" applyAlignment="0" applyProtection="0"/>
    <xf numFmtId="0" fontId="41" fillId="35" borderId="0" applyNumberFormat="0" applyBorder="0" applyAlignment="0" applyProtection="0"/>
    <xf numFmtId="0" fontId="20" fillId="36" borderId="0" applyNumberFormat="0" applyBorder="0" applyAlignment="0" applyProtection="0"/>
    <xf numFmtId="0" fontId="42" fillId="36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2" borderId="2" applyNumberFormat="0" applyAlignment="0" applyProtection="0"/>
    <xf numFmtId="0" fontId="44" fillId="32" borderId="2" applyNumberFormat="0" applyAlignment="0" applyProtection="0"/>
    <xf numFmtId="0" fontId="23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45" borderId="12" applyNumberFormat="0" applyAlignment="0" applyProtection="0"/>
    <xf numFmtId="0" fontId="57" fillId="45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1" fillId="0" borderId="16" applyNumberFormat="0" applyFill="0" applyAlignment="0" applyProtection="0"/>
    <xf numFmtId="0" fontId="62" fillId="46" borderId="17" applyNumberFormat="0" applyAlignment="0" applyProtection="0"/>
    <xf numFmtId="0" fontId="63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5" fillId="4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9" borderId="18" applyNumberFormat="0" applyFont="0" applyAlignment="0" applyProtection="0"/>
    <xf numFmtId="9" fontId="0" fillId="0" borderId="0" applyFon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50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145" applyNumberFormat="1" applyFont="1" applyFill="1" applyBorder="1" applyAlignment="1" applyProtection="1">
      <alignment horizontal="center"/>
      <protection/>
    </xf>
    <xf numFmtId="0" fontId="15" fillId="0" borderId="0" xfId="145" applyNumberFormat="1" applyFont="1" applyFill="1" applyBorder="1" applyAlignment="1" applyProtection="1">
      <alignment/>
      <protection/>
    </xf>
    <xf numFmtId="0" fontId="15" fillId="0" borderId="0" xfId="145" applyNumberFormat="1" applyFont="1" applyFill="1" applyBorder="1" applyAlignment="1" applyProtection="1">
      <alignment horizontal="right"/>
      <protection/>
    </xf>
    <xf numFmtId="0" fontId="16" fillId="0" borderId="0" xfId="145" applyNumberFormat="1" applyFont="1" applyFill="1" applyBorder="1" applyAlignment="1" applyProtection="1">
      <alignment horizontal="center"/>
      <protection/>
    </xf>
    <xf numFmtId="0" fontId="6" fillId="0" borderId="20" xfId="145" applyNumberFormat="1" applyFont="1" applyFill="1" applyBorder="1" applyAlignment="1" applyProtection="1">
      <alignment horizontal="center"/>
      <protection/>
    </xf>
    <xf numFmtId="0" fontId="17" fillId="0" borderId="21" xfId="145" applyNumberFormat="1" applyFont="1" applyFill="1" applyBorder="1" applyAlignment="1" applyProtection="1">
      <alignment/>
      <protection/>
    </xf>
    <xf numFmtId="0" fontId="17" fillId="0" borderId="0" xfId="145" applyNumberFormat="1" applyFont="1" applyFill="1" applyBorder="1" applyAlignment="1" applyProtection="1">
      <alignment/>
      <protection/>
    </xf>
    <xf numFmtId="0" fontId="17" fillId="0" borderId="0" xfId="145" applyNumberFormat="1" applyFont="1" applyFill="1" applyBorder="1" applyAlignment="1" applyProtection="1">
      <alignment horizontal="center"/>
      <protection/>
    </xf>
    <xf numFmtId="0" fontId="14" fillId="0" borderId="21" xfId="145" applyNumberFormat="1" applyFont="1" applyFill="1" applyBorder="1" applyAlignment="1" applyProtection="1">
      <alignment horizontal="left" wrapText="1"/>
      <protection/>
    </xf>
    <xf numFmtId="0" fontId="14" fillId="0" borderId="0" xfId="145" applyNumberFormat="1" applyFont="1" applyFill="1" applyBorder="1" applyAlignment="1" applyProtection="1">
      <alignment horizontal="left" wrapText="1"/>
      <protection/>
    </xf>
    <xf numFmtId="0" fontId="14" fillId="0" borderId="22" xfId="145" applyNumberFormat="1" applyFont="1" applyFill="1" applyBorder="1" applyAlignment="1" applyProtection="1">
      <alignment horizontal="left" wrapText="1"/>
      <protection/>
    </xf>
    <xf numFmtId="0" fontId="14" fillId="0" borderId="23" xfId="145" applyNumberFormat="1" applyFont="1" applyFill="1" applyBorder="1" applyAlignment="1" applyProtection="1">
      <alignment horizontal="left" wrapText="1"/>
      <protection/>
    </xf>
    <xf numFmtId="0" fontId="2" fillId="0" borderId="0" xfId="145" applyNumberFormat="1" applyFont="1" applyFill="1" applyBorder="1" applyAlignment="1" applyProtection="1">
      <alignment horizontal="center"/>
      <protection/>
    </xf>
    <xf numFmtId="0" fontId="14" fillId="0" borderId="23" xfId="145" applyNumberFormat="1" applyFont="1" applyFill="1" applyBorder="1" applyAlignment="1" applyProtection="1">
      <alignment/>
      <protection/>
    </xf>
    <xf numFmtId="0" fontId="2" fillId="0" borderId="21" xfId="145" applyNumberFormat="1" applyFont="1" applyFill="1" applyBorder="1" applyAlignment="1" applyProtection="1">
      <alignment/>
      <protection/>
    </xf>
    <xf numFmtId="0" fontId="2" fillId="0" borderId="0" xfId="145" applyNumberFormat="1" applyFont="1" applyFill="1" applyBorder="1" applyAlignment="1" applyProtection="1">
      <alignment/>
      <protection/>
    </xf>
    <xf numFmtId="0" fontId="6" fillId="0" borderId="24" xfId="145" applyNumberFormat="1" applyFont="1" applyFill="1" applyBorder="1" applyAlignment="1" applyProtection="1">
      <alignment/>
      <protection/>
    </xf>
    <xf numFmtId="0" fontId="6" fillId="0" borderId="25" xfId="145" applyNumberFormat="1" applyFont="1" applyFill="1" applyBorder="1" applyAlignment="1" applyProtection="1">
      <alignment/>
      <protection/>
    </xf>
    <xf numFmtId="0" fontId="2" fillId="0" borderId="26" xfId="145" applyNumberFormat="1" applyFont="1" applyFill="1" applyBorder="1" applyAlignment="1" applyProtection="1">
      <alignment/>
      <protection/>
    </xf>
    <xf numFmtId="0" fontId="2" fillId="0" borderId="27" xfId="145" applyNumberFormat="1" applyFont="1" applyFill="1" applyBorder="1" applyAlignment="1" applyProtection="1">
      <alignment/>
      <protection/>
    </xf>
    <xf numFmtId="0" fontId="2" fillId="0" borderId="0" xfId="145" applyFont="1">
      <alignment/>
      <protection/>
    </xf>
    <xf numFmtId="0" fontId="2" fillId="0" borderId="22" xfId="145" applyNumberFormat="1" applyFont="1" applyFill="1" applyBorder="1" applyAlignment="1" applyProtection="1">
      <alignment/>
      <protection/>
    </xf>
    <xf numFmtId="0" fontId="2" fillId="0" borderId="23" xfId="145" applyNumberFormat="1" applyFont="1" applyFill="1" applyBorder="1" applyAlignment="1" applyProtection="1">
      <alignment/>
      <protection/>
    </xf>
    <xf numFmtId="0" fontId="2" fillId="0" borderId="28" xfId="145" applyNumberFormat="1" applyFont="1" applyFill="1" applyBorder="1" applyAlignment="1" applyProtection="1">
      <alignment/>
      <protection/>
    </xf>
    <xf numFmtId="0" fontId="2" fillId="0" borderId="29" xfId="145" applyNumberFormat="1" applyFont="1" applyFill="1" applyBorder="1" applyAlignment="1" applyProtection="1">
      <alignment/>
      <protection/>
    </xf>
    <xf numFmtId="0" fontId="2" fillId="0" borderId="25" xfId="145" applyNumberFormat="1" applyFont="1" applyFill="1" applyBorder="1" applyAlignment="1" applyProtection="1">
      <alignment/>
      <protection/>
    </xf>
    <xf numFmtId="0" fontId="2" fillId="0" borderId="30" xfId="145" applyNumberFormat="1" applyFont="1" applyFill="1" applyBorder="1" applyAlignment="1" applyProtection="1">
      <alignment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13" fillId="0" borderId="0" xfId="145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7" fillId="0" borderId="0" xfId="145" applyFont="1">
      <alignment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14" fillId="0" borderId="23" xfId="145" applyNumberFormat="1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/>
    </xf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6" fillId="0" borderId="26" xfId="0" applyNumberFormat="1" applyFont="1" applyBorder="1" applyAlignment="1">
      <alignment horizontal="center" vertical="top" wrapText="1"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70" fillId="0" borderId="0" xfId="139" applyFont="1" applyAlignment="1">
      <alignment wrapText="1"/>
      <protection/>
    </xf>
    <xf numFmtId="0" fontId="70" fillId="0" borderId="0" xfId="139" applyFont="1" applyAlignment="1">
      <alignment horizontal="center" vertical="center" wrapText="1"/>
      <protection/>
    </xf>
    <xf numFmtId="0" fontId="70" fillId="0" borderId="0" xfId="0" applyNumberFormat="1" applyFont="1" applyAlignment="1">
      <alignment wrapText="1"/>
    </xf>
    <xf numFmtId="9" fontId="2" fillId="0" borderId="20" xfId="160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NumberFormat="1" applyFont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164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2" fillId="0" borderId="26" xfId="145" applyNumberFormat="1" applyFont="1" applyFill="1" applyBorder="1" applyAlignment="1" applyProtection="1">
      <alignment/>
      <protection/>
    </xf>
    <xf numFmtId="0" fontId="2" fillId="0" borderId="27" xfId="145" applyNumberFormat="1" applyFont="1" applyFill="1" applyBorder="1" applyAlignment="1" applyProtection="1">
      <alignment/>
      <protection/>
    </xf>
    <xf numFmtId="0" fontId="2" fillId="0" borderId="26" xfId="145" applyNumberFormat="1" applyFont="1" applyFill="1" applyBorder="1" applyAlignment="1" applyProtection="1">
      <alignment wrapText="1"/>
      <protection/>
    </xf>
    <xf numFmtId="0" fontId="15" fillId="0" borderId="0" xfId="145" applyNumberFormat="1" applyFont="1" applyFill="1" applyBorder="1" applyAlignment="1" applyProtection="1">
      <alignment horizontal="center"/>
      <protection/>
    </xf>
    <xf numFmtId="0" fontId="2" fillId="0" borderId="28" xfId="145" applyNumberFormat="1" applyFont="1" applyFill="1" applyBorder="1" applyAlignment="1" applyProtection="1">
      <alignment horizontal="left" wrapText="1"/>
      <protection/>
    </xf>
    <xf numFmtId="0" fontId="2" fillId="0" borderId="26" xfId="145" applyNumberFormat="1" applyFont="1" applyFill="1" applyBorder="1" applyAlignment="1" applyProtection="1">
      <alignment horizontal="left"/>
      <protection/>
    </xf>
    <xf numFmtId="0" fontId="2" fillId="0" borderId="27" xfId="145" applyNumberFormat="1" applyFont="1" applyFill="1" applyBorder="1" applyAlignment="1" applyProtection="1">
      <alignment horizontal="left"/>
      <protection/>
    </xf>
    <xf numFmtId="0" fontId="2" fillId="0" borderId="21" xfId="145" applyFont="1" applyBorder="1" applyAlignment="1">
      <alignment horizontal="center" vertical="center"/>
      <protection/>
    </xf>
    <xf numFmtId="0" fontId="2" fillId="0" borderId="0" xfId="145" applyFont="1" applyAlignment="1">
      <alignment horizontal="center" vertical="center"/>
      <protection/>
    </xf>
    <xf numFmtId="0" fontId="14" fillId="0" borderId="21" xfId="145" applyNumberFormat="1" applyFont="1" applyFill="1" applyBorder="1" applyAlignment="1" applyProtection="1">
      <alignment horizontal="left" wrapText="1"/>
      <protection/>
    </xf>
    <xf numFmtId="0" fontId="14" fillId="0" borderId="0" xfId="145" applyNumberFormat="1" applyFont="1" applyFill="1" applyBorder="1" applyAlignment="1" applyProtection="1">
      <alignment horizontal="left" wrapText="1"/>
      <protection/>
    </xf>
    <xf numFmtId="0" fontId="14" fillId="0" borderId="22" xfId="145" applyNumberFormat="1" applyFont="1" applyFill="1" applyBorder="1" applyAlignment="1" applyProtection="1">
      <alignment horizontal="left" wrapText="1"/>
      <protection/>
    </xf>
    <xf numFmtId="0" fontId="2" fillId="0" borderId="21" xfId="145" applyNumberFormat="1" applyFont="1" applyFill="1" applyBorder="1" applyAlignment="1" applyProtection="1">
      <alignment horizontal="center"/>
      <protection/>
    </xf>
    <xf numFmtId="0" fontId="2" fillId="0" borderId="0" xfId="145" applyNumberFormat="1" applyFont="1" applyFill="1" applyBorder="1" applyAlignment="1" applyProtection="1">
      <alignment horizontal="center"/>
      <protection/>
    </xf>
    <xf numFmtId="0" fontId="2" fillId="0" borderId="25" xfId="145" applyNumberFormat="1" applyFont="1" applyFill="1" applyBorder="1" applyAlignment="1" applyProtection="1">
      <alignment horizontal="left"/>
      <protection/>
    </xf>
    <xf numFmtId="0" fontId="2" fillId="0" borderId="30" xfId="145" applyNumberFormat="1" applyFont="1" applyFill="1" applyBorder="1" applyAlignment="1" applyProtection="1">
      <alignment horizontal="left"/>
      <protection/>
    </xf>
    <xf numFmtId="0" fontId="16" fillId="0" borderId="21" xfId="145" applyNumberFormat="1" applyFont="1" applyFill="1" applyBorder="1" applyAlignment="1" applyProtection="1">
      <alignment horizontal="center"/>
      <protection/>
    </xf>
    <xf numFmtId="0" fontId="16" fillId="0" borderId="0" xfId="145" applyNumberFormat="1" applyFont="1" applyFill="1" applyBorder="1" applyAlignment="1" applyProtection="1">
      <alignment horizontal="center"/>
      <protection/>
    </xf>
    <xf numFmtId="0" fontId="16" fillId="0" borderId="22" xfId="145" applyNumberFormat="1" applyFont="1" applyFill="1" applyBorder="1" applyAlignment="1" applyProtection="1">
      <alignment horizontal="center"/>
      <protection/>
    </xf>
    <xf numFmtId="0" fontId="2" fillId="0" borderId="21" xfId="145" applyNumberFormat="1" applyFont="1" applyFill="1" applyBorder="1" applyAlignment="1" applyProtection="1">
      <alignment/>
      <protection/>
    </xf>
    <xf numFmtId="0" fontId="2" fillId="0" borderId="0" xfId="145" applyFont="1" applyBorder="1">
      <alignment/>
      <protection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3" fillId="0" borderId="0" xfId="145" applyNumberFormat="1" applyFont="1" applyFill="1" applyBorder="1" applyAlignment="1" applyProtection="1">
      <alignment horizontal="center"/>
      <protection/>
    </xf>
    <xf numFmtId="0" fontId="6" fillId="0" borderId="34" xfId="145" applyNumberFormat="1" applyFont="1" applyFill="1" applyBorder="1" applyAlignment="1" applyProtection="1">
      <alignment horizontal="center"/>
      <protection/>
    </xf>
    <xf numFmtId="0" fontId="6" fillId="0" borderId="33" xfId="145" applyNumberFormat="1" applyFont="1" applyFill="1" applyBorder="1" applyAlignment="1" applyProtection="1">
      <alignment horizontal="center"/>
      <protection/>
    </xf>
    <xf numFmtId="0" fontId="6" fillId="0" borderId="32" xfId="145" applyNumberFormat="1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2" fillId="0" borderId="20" xfId="164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39" fillId="0" borderId="34" xfId="0" applyFont="1" applyFill="1" applyBorder="1" applyAlignment="1" applyProtection="1">
      <alignment vertical="center" wrapText="1"/>
      <protection/>
    </xf>
    <xf numFmtId="0" fontId="39" fillId="0" borderId="33" xfId="0" applyFont="1" applyFill="1" applyBorder="1" applyAlignment="1" applyProtection="1">
      <alignment vertical="center" wrapText="1"/>
      <protection/>
    </xf>
    <xf numFmtId="0" fontId="39" fillId="0" borderId="32" xfId="0" applyFont="1" applyFill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38" fillId="0" borderId="34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/>
      <protection/>
    </xf>
    <xf numFmtId="0" fontId="36" fillId="0" borderId="33" xfId="0" applyFont="1" applyFill="1" applyBorder="1" applyAlignment="1" applyProtection="1">
      <alignment horizontal="left"/>
      <protection/>
    </xf>
    <xf numFmtId="0" fontId="36" fillId="0" borderId="32" xfId="0" applyFont="1" applyFill="1" applyBorder="1" applyAlignment="1" applyProtection="1">
      <alignment horizontal="left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64" applyNumberFormat="1" applyFont="1" applyBorder="1" applyAlignment="1">
      <alignment horizontal="center" vertical="center" wrapText="1"/>
    </xf>
    <xf numFmtId="0" fontId="6" fillId="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23" xfId="0" applyNumberFormat="1" applyFont="1" applyFill="1" applyBorder="1" applyAlignment="1" applyProtection="1">
      <alignment horizontal="center" vertical="center" textRotation="90"/>
      <protection/>
    </xf>
    <xf numFmtId="0" fontId="6" fillId="0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top"/>
    </xf>
    <xf numFmtId="0" fontId="2" fillId="0" borderId="26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 wrapText="1"/>
    </xf>
    <xf numFmtId="0" fontId="40" fillId="0" borderId="34" xfId="156" applyFont="1" applyFill="1" applyBorder="1" applyAlignment="1">
      <alignment horizontal="left" vertical="center" wrapText="1"/>
      <protection/>
    </xf>
    <xf numFmtId="0" fontId="40" fillId="0" borderId="32" xfId="156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16" fontId="6" fillId="0" borderId="2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4" fillId="0" borderId="2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40" fillId="0" borderId="34" xfId="156" applyNumberFormat="1" applyFont="1" applyFill="1" applyBorder="1" applyAlignment="1">
      <alignment horizontal="left" vertical="center" wrapText="1"/>
      <protection/>
    </xf>
    <xf numFmtId="49" fontId="40" fillId="0" borderId="32" xfId="156" applyNumberFormat="1" applyFont="1" applyFill="1" applyBorder="1" applyAlignment="1">
      <alignment horizontal="left" vertical="center" wrapText="1"/>
      <protection/>
    </xf>
    <xf numFmtId="0" fontId="6" fillId="0" borderId="20" xfId="0" applyFont="1" applyBorder="1" applyAlignment="1">
      <alignment horizontal="left" vertical="center" wrapText="1"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Звичайний 2" xfId="135"/>
    <cellStyle name="Звичайний 2 2" xfId="136"/>
    <cellStyle name="Звичайний 3" xfId="137"/>
    <cellStyle name="Звичайний 4" xfId="138"/>
    <cellStyle name="Звичайний 5" xfId="139"/>
    <cellStyle name="Звичайний 5 2" xfId="140"/>
    <cellStyle name="Итог" xfId="141"/>
    <cellStyle name="Контрольная ячейка" xfId="142"/>
    <cellStyle name="Название" xfId="143"/>
    <cellStyle name="Нейтральный" xfId="144"/>
    <cellStyle name="Обычный 2" xfId="145"/>
    <cellStyle name="Обычный 2 2" xfId="146"/>
    <cellStyle name="Обычный 2 3" xfId="147"/>
    <cellStyle name="Обычный 2 4" xfId="148"/>
    <cellStyle name="Обычный 3" xfId="149"/>
    <cellStyle name="Обычный 4" xfId="150"/>
    <cellStyle name="Обычный 4 2" xfId="151"/>
    <cellStyle name="Обычный 4 2 2" xfId="152"/>
    <cellStyle name="Обычный 4 3" xfId="153"/>
    <cellStyle name="Обычный 4 4" xfId="154"/>
    <cellStyle name="Обычный 7 2" xfId="155"/>
    <cellStyle name="Обычный_Шаблон формы 1 (исправления на 2003)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Фінансовий [0] 2" xfId="165"/>
    <cellStyle name="Фінансовий [0] 3" xfId="166"/>
    <cellStyle name="Хороший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zoomScalePageLayoutView="0" workbookViewId="0" topLeftCell="A1">
      <selection activeCell="F10" sqref="F10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1" t="s">
        <v>71</v>
      </c>
      <c r="C3" s="91"/>
      <c r="D3" s="91"/>
      <c r="E3" s="91"/>
      <c r="F3" s="91"/>
      <c r="G3" s="91"/>
      <c r="H3" s="9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91"/>
      <c r="C5" s="91"/>
      <c r="D5" s="91"/>
      <c r="E5" s="91"/>
      <c r="F5" s="91"/>
      <c r="G5" s="91"/>
      <c r="H5" s="91"/>
    </row>
    <row r="6" spans="2:8" ht="18.75" customHeight="1">
      <c r="B6" s="7"/>
      <c r="C6" s="91" t="s">
        <v>109</v>
      </c>
      <c r="D6" s="91"/>
      <c r="E6" s="91"/>
      <c r="F6" s="91"/>
      <c r="G6" s="9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113" t="s">
        <v>8</v>
      </c>
      <c r="C12" s="114"/>
      <c r="D12" s="115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97" t="s">
        <v>91</v>
      </c>
      <c r="C14" s="98"/>
      <c r="D14" s="99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00" t="s">
        <v>11</v>
      </c>
      <c r="G15" s="101"/>
      <c r="H15" s="101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97"/>
      <c r="C17" s="98"/>
      <c r="D17" s="99"/>
      <c r="E17" s="17"/>
      <c r="F17" s="95" t="s">
        <v>99</v>
      </c>
      <c r="G17" s="96"/>
      <c r="H17" s="96"/>
    </row>
    <row r="18" spans="1:5" ht="12.75" customHeight="1">
      <c r="A18" s="27"/>
      <c r="B18" s="97"/>
      <c r="C18" s="98"/>
      <c r="D18" s="99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107" t="s">
        <v>13</v>
      </c>
      <c r="C32" s="108"/>
      <c r="D32" s="88" t="s">
        <v>107</v>
      </c>
      <c r="E32" s="88"/>
      <c r="F32" s="88"/>
      <c r="G32" s="88"/>
      <c r="H32" s="89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90" t="s">
        <v>108</v>
      </c>
      <c r="E34" s="88"/>
      <c r="F34" s="88"/>
      <c r="G34" s="88"/>
      <c r="H34" s="89"/>
      <c r="I34" s="21"/>
    </row>
    <row r="35" spans="1:9" ht="12.75" customHeight="1">
      <c r="A35" s="27"/>
      <c r="B35" s="20"/>
      <c r="C35" s="21"/>
      <c r="D35" s="102"/>
      <c r="E35" s="102"/>
      <c r="F35" s="102"/>
      <c r="G35" s="102"/>
      <c r="H35" s="103"/>
      <c r="I35" s="21"/>
    </row>
    <row r="36" spans="1:8" ht="12.75" customHeight="1">
      <c r="A36" s="27"/>
      <c r="B36" s="109"/>
      <c r="C36" s="110"/>
      <c r="D36" s="110"/>
      <c r="E36" s="110"/>
      <c r="F36" s="110"/>
      <c r="G36" s="110"/>
      <c r="H36" s="111"/>
    </row>
    <row r="37" spans="1:8" ht="12.75" customHeight="1">
      <c r="A37" s="27"/>
      <c r="B37" s="104" t="s">
        <v>15</v>
      </c>
      <c r="C37" s="105"/>
      <c r="D37" s="105"/>
      <c r="E37" s="105"/>
      <c r="F37" s="105"/>
      <c r="G37" s="105"/>
      <c r="H37" s="106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92"/>
      <c r="C39" s="93"/>
      <c r="D39" s="93"/>
      <c r="E39" s="93"/>
      <c r="F39" s="93"/>
      <c r="G39" s="93"/>
      <c r="H39" s="94"/>
      <c r="I39" s="21"/>
    </row>
    <row r="40" spans="1:9" ht="12.75" customHeight="1">
      <c r="A40" s="27"/>
      <c r="B40" s="104" t="s">
        <v>16</v>
      </c>
      <c r="C40" s="105"/>
      <c r="D40" s="105"/>
      <c r="E40" s="105"/>
      <c r="F40" s="105"/>
      <c r="G40" s="105"/>
      <c r="H40" s="106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&amp;L38B75034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25">
      <selection activeCell="E14" sqref="E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55" t="s">
        <v>19</v>
      </c>
      <c r="B1" s="155"/>
      <c r="C1" s="155"/>
      <c r="D1" s="155"/>
      <c r="E1" s="155"/>
      <c r="F1" s="155"/>
      <c r="G1" s="155"/>
      <c r="H1" s="155"/>
      <c r="I1" s="156"/>
      <c r="K1" s="64">
        <v>9</v>
      </c>
      <c r="L1" s="63">
        <v>71</v>
      </c>
      <c r="M1" s="63">
        <v>3</v>
      </c>
      <c r="N1" s="64">
        <v>3</v>
      </c>
      <c r="O1" s="64">
        <v>9</v>
      </c>
      <c r="P1" s="64">
        <v>71</v>
      </c>
      <c r="Q1" s="65">
        <v>377</v>
      </c>
      <c r="R1" s="65">
        <v>377</v>
      </c>
      <c r="S1" s="65" t="s">
        <v>106</v>
      </c>
    </row>
    <row r="2" spans="1:10" s="2" customFormat="1" ht="36.75" customHeight="1">
      <c r="A2" s="162" t="s">
        <v>3</v>
      </c>
      <c r="B2" s="162"/>
      <c r="C2" s="162"/>
      <c r="D2" s="160" t="s">
        <v>18</v>
      </c>
      <c r="E2" s="157" t="s">
        <v>17</v>
      </c>
      <c r="F2" s="158"/>
      <c r="G2" s="157" t="s">
        <v>62</v>
      </c>
      <c r="H2" s="166"/>
      <c r="I2" s="159" t="s">
        <v>20</v>
      </c>
      <c r="J2" s="159"/>
    </row>
    <row r="3" spans="1:10" s="2" customFormat="1" ht="62.25" customHeight="1">
      <c r="A3" s="162"/>
      <c r="B3" s="162"/>
      <c r="C3" s="162"/>
      <c r="D3" s="161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67" t="s">
        <v>1</v>
      </c>
      <c r="B4" s="167"/>
      <c r="C4" s="167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63" t="s">
        <v>24</v>
      </c>
      <c r="B5" s="131" t="s">
        <v>21</v>
      </c>
      <c r="C5" s="131"/>
      <c r="D5" s="71">
        <v>1</v>
      </c>
      <c r="E5" s="62">
        <v>4423</v>
      </c>
      <c r="F5" s="62">
        <v>2221</v>
      </c>
      <c r="G5" s="62">
        <v>1692</v>
      </c>
      <c r="H5" s="62">
        <v>633</v>
      </c>
      <c r="I5" s="62">
        <v>2731</v>
      </c>
      <c r="J5" s="62">
        <v>91</v>
      </c>
    </row>
    <row r="6" spans="1:10" ht="16.5" customHeight="1">
      <c r="A6" s="164"/>
      <c r="B6" s="86"/>
      <c r="C6" s="87" t="s">
        <v>104</v>
      </c>
      <c r="D6" s="71">
        <v>2</v>
      </c>
      <c r="E6" s="62">
        <v>3200</v>
      </c>
      <c r="F6" s="62">
        <v>1534</v>
      </c>
      <c r="G6" s="62">
        <v>1049</v>
      </c>
      <c r="H6" s="62">
        <v>633</v>
      </c>
      <c r="I6" s="48">
        <v>2151</v>
      </c>
      <c r="J6" s="48">
        <v>90</v>
      </c>
    </row>
    <row r="7" spans="1:12" ht="26.25" customHeight="1">
      <c r="A7" s="164"/>
      <c r="B7" s="131" t="s">
        <v>83</v>
      </c>
      <c r="C7" s="131"/>
      <c r="D7" s="71">
        <v>3</v>
      </c>
      <c r="E7" s="62">
        <v>116</v>
      </c>
      <c r="F7" s="62">
        <v>81</v>
      </c>
      <c r="G7" s="62">
        <v>47</v>
      </c>
      <c r="H7" s="48">
        <v>18</v>
      </c>
      <c r="I7" s="62">
        <v>69</v>
      </c>
      <c r="J7" s="62">
        <v>48</v>
      </c>
      <c r="L7" s="69"/>
    </row>
    <row r="8" spans="1:10" ht="15.75" customHeight="1">
      <c r="A8" s="164"/>
      <c r="B8" s="133" t="s">
        <v>84</v>
      </c>
      <c r="C8" s="133"/>
      <c r="D8" s="71">
        <v>4</v>
      </c>
      <c r="E8" s="62">
        <v>0</v>
      </c>
      <c r="F8" s="48">
        <v>0</v>
      </c>
      <c r="G8" s="48">
        <v>0</v>
      </c>
      <c r="H8" s="62">
        <v>0</v>
      </c>
      <c r="I8" s="48">
        <v>0</v>
      </c>
      <c r="J8" s="48">
        <v>0</v>
      </c>
    </row>
    <row r="9" spans="1:10" ht="18" customHeight="1">
      <c r="A9" s="164"/>
      <c r="B9" s="134" t="s">
        <v>22</v>
      </c>
      <c r="C9" s="134"/>
      <c r="D9" s="71">
        <v>5</v>
      </c>
      <c r="E9" s="48">
        <v>905</v>
      </c>
      <c r="F9" s="62">
        <v>646</v>
      </c>
      <c r="G9" s="48">
        <v>452</v>
      </c>
      <c r="H9" s="48">
        <v>355</v>
      </c>
      <c r="I9" s="48">
        <v>453</v>
      </c>
      <c r="J9" s="48">
        <v>11</v>
      </c>
    </row>
    <row r="10" spans="1:12" ht="17.25" customHeight="1">
      <c r="A10" s="164"/>
      <c r="B10" s="133" t="s">
        <v>25</v>
      </c>
      <c r="C10" s="133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64"/>
      <c r="B11" s="131" t="s">
        <v>23</v>
      </c>
      <c r="C11" s="131"/>
      <c r="D11" s="71">
        <v>7</v>
      </c>
      <c r="E11" s="62">
        <v>11</v>
      </c>
      <c r="F11" s="48">
        <v>0</v>
      </c>
      <c r="G11" s="48">
        <v>2</v>
      </c>
      <c r="H11" s="62">
        <v>0</v>
      </c>
      <c r="I11" s="48">
        <v>9</v>
      </c>
      <c r="J11" s="48">
        <v>4</v>
      </c>
      <c r="L11" s="2"/>
    </row>
    <row r="12" spans="1:17" ht="19.5" customHeight="1">
      <c r="A12" s="165"/>
      <c r="B12" s="72" t="s">
        <v>26</v>
      </c>
      <c r="C12" s="47"/>
      <c r="D12" s="71">
        <v>8</v>
      </c>
      <c r="E12" s="48">
        <v>5458</v>
      </c>
      <c r="F12" s="48">
        <v>2949</v>
      </c>
      <c r="G12" s="48">
        <v>2195</v>
      </c>
      <c r="H12" s="48">
        <v>1008</v>
      </c>
      <c r="I12" s="48">
        <v>3263</v>
      </c>
      <c r="J12" s="48">
        <f>SUM(J5:J11)</f>
        <v>244</v>
      </c>
      <c r="L12" s="2"/>
      <c r="M12" s="68"/>
      <c r="N12" s="68"/>
      <c r="O12" s="68"/>
      <c r="P12" s="68"/>
      <c r="Q12" s="68"/>
    </row>
    <row r="13" spans="1:12" ht="27.75" customHeight="1">
      <c r="A13" s="135" t="s">
        <v>74</v>
      </c>
      <c r="B13" s="135"/>
      <c r="C13" s="135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36" t="s">
        <v>100</v>
      </c>
      <c r="B14" s="136"/>
      <c r="C14" s="136"/>
      <c r="D14" s="71">
        <v>10</v>
      </c>
      <c r="E14" s="62">
        <v>5458</v>
      </c>
      <c r="F14" s="48">
        <f>SUM(F12,F13)</f>
        <v>2949</v>
      </c>
      <c r="G14" s="48">
        <f>SUM(G12,G13)</f>
        <v>2195</v>
      </c>
      <c r="H14" s="48">
        <f>SUM(H12,H13)</f>
        <v>1008</v>
      </c>
      <c r="I14" s="48">
        <f>SUM(I12,I13)</f>
        <v>3263</v>
      </c>
      <c r="J14" s="48">
        <f>SUM(J12,J13)</f>
        <v>244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24" t="s">
        <v>3</v>
      </c>
      <c r="B17" s="124"/>
      <c r="C17" s="124"/>
      <c r="D17" s="124"/>
      <c r="E17" s="124"/>
      <c r="F17" s="124"/>
      <c r="G17" s="75" t="s">
        <v>27</v>
      </c>
      <c r="H17" s="70" t="s">
        <v>4</v>
      </c>
    </row>
    <row r="18" spans="1:8" ht="15.75">
      <c r="A18" s="123" t="s">
        <v>90</v>
      </c>
      <c r="B18" s="123"/>
      <c r="C18" s="116" t="s">
        <v>49</v>
      </c>
      <c r="D18" s="116"/>
      <c r="E18" s="116"/>
      <c r="F18" s="116"/>
      <c r="G18" s="44">
        <v>1</v>
      </c>
      <c r="H18" s="48">
        <v>0</v>
      </c>
    </row>
    <row r="19" spans="1:8" ht="15.75">
      <c r="A19" s="123"/>
      <c r="B19" s="123"/>
      <c r="C19" s="117" t="s">
        <v>50</v>
      </c>
      <c r="D19" s="118"/>
      <c r="E19" s="118"/>
      <c r="F19" s="119"/>
      <c r="G19" s="45">
        <v>2</v>
      </c>
      <c r="H19" s="48">
        <v>89</v>
      </c>
    </row>
    <row r="20" spans="1:8" ht="15.75">
      <c r="A20" s="123"/>
      <c r="B20" s="123"/>
      <c r="C20" s="117" t="s">
        <v>51</v>
      </c>
      <c r="D20" s="118"/>
      <c r="E20" s="118"/>
      <c r="F20" s="119"/>
      <c r="G20" s="44">
        <v>3</v>
      </c>
      <c r="H20" s="48">
        <v>63</v>
      </c>
    </row>
    <row r="21" spans="1:8" ht="15.75" customHeight="1">
      <c r="A21" s="124" t="s">
        <v>48</v>
      </c>
      <c r="B21" s="124"/>
      <c r="C21" s="125" t="s">
        <v>42</v>
      </c>
      <c r="D21" s="126"/>
      <c r="E21" s="126"/>
      <c r="F21" s="127"/>
      <c r="G21" s="45">
        <v>4</v>
      </c>
      <c r="H21" s="62">
        <v>1771</v>
      </c>
    </row>
    <row r="22" spans="1:8" ht="16.5" customHeight="1">
      <c r="A22" s="124"/>
      <c r="B22" s="124"/>
      <c r="C22" s="125" t="s">
        <v>43</v>
      </c>
      <c r="D22" s="126"/>
      <c r="E22" s="126"/>
      <c r="F22" s="127"/>
      <c r="G22" s="44">
        <v>5</v>
      </c>
      <c r="H22" s="62">
        <v>3772</v>
      </c>
    </row>
    <row r="23" spans="1:8" ht="15.75">
      <c r="A23" s="124"/>
      <c r="B23" s="124"/>
      <c r="C23" s="117" t="s">
        <v>70</v>
      </c>
      <c r="D23" s="118"/>
      <c r="E23" s="118"/>
      <c r="F23" s="119"/>
      <c r="G23" s="45">
        <v>6</v>
      </c>
      <c r="H23" s="48">
        <v>2310</v>
      </c>
    </row>
    <row r="24" spans="1:8" ht="19.5" customHeight="1">
      <c r="A24" s="124" t="s">
        <v>63</v>
      </c>
      <c r="B24" s="124"/>
      <c r="C24" s="128" t="s">
        <v>64</v>
      </c>
      <c r="D24" s="129"/>
      <c r="E24" s="129"/>
      <c r="F24" s="130"/>
      <c r="G24" s="44">
        <v>7</v>
      </c>
      <c r="H24" s="48">
        <v>343688626</v>
      </c>
    </row>
    <row r="25" spans="1:8" ht="18.75" customHeight="1">
      <c r="A25" s="124"/>
      <c r="B25" s="124"/>
      <c r="C25" s="128" t="s">
        <v>65</v>
      </c>
      <c r="D25" s="129"/>
      <c r="E25" s="129"/>
      <c r="F25" s="130"/>
      <c r="G25" s="45">
        <v>8</v>
      </c>
      <c r="H25" s="48">
        <v>15856030</v>
      </c>
    </row>
    <row r="26" spans="1:8" ht="18.75" customHeight="1">
      <c r="A26" s="120" t="s">
        <v>85</v>
      </c>
      <c r="B26" s="121"/>
      <c r="C26" s="121"/>
      <c r="D26" s="121"/>
      <c r="E26" s="121"/>
      <c r="F26" s="122"/>
      <c r="G26" s="44">
        <v>9</v>
      </c>
      <c r="H26" s="62">
        <v>0</v>
      </c>
    </row>
    <row r="27" spans="1:8" ht="19.5" customHeight="1">
      <c r="A27" s="120" t="s">
        <v>86</v>
      </c>
      <c r="B27" s="121"/>
      <c r="C27" s="121"/>
      <c r="D27" s="121"/>
      <c r="E27" s="121"/>
      <c r="F27" s="122"/>
      <c r="G27" s="45">
        <v>10</v>
      </c>
      <c r="H27" s="62">
        <v>1</v>
      </c>
    </row>
    <row r="28" spans="1:8" ht="18.75" customHeight="1">
      <c r="A28" s="140" t="s">
        <v>87</v>
      </c>
      <c r="B28" s="141"/>
      <c r="C28" s="141"/>
      <c r="D28" s="141"/>
      <c r="E28" s="141"/>
      <c r="F28" s="142"/>
      <c r="G28" s="44">
        <v>11</v>
      </c>
      <c r="H28" s="62">
        <v>177</v>
      </c>
    </row>
    <row r="29" spans="1:8" ht="30.75" customHeight="1">
      <c r="A29" s="140" t="s">
        <v>105</v>
      </c>
      <c r="B29" s="141"/>
      <c r="C29" s="141"/>
      <c r="D29" s="141"/>
      <c r="E29" s="141"/>
      <c r="F29" s="142"/>
      <c r="G29" s="45">
        <v>12</v>
      </c>
      <c r="H29" s="62">
        <v>368</v>
      </c>
    </row>
    <row r="30" spans="1:8" ht="18" customHeight="1">
      <c r="A30" s="143" t="s">
        <v>88</v>
      </c>
      <c r="B30" s="144"/>
      <c r="C30" s="144"/>
      <c r="D30" s="144"/>
      <c r="E30" s="144"/>
      <c r="F30" s="145"/>
      <c r="G30" s="44">
        <v>13</v>
      </c>
      <c r="H30" s="48">
        <v>61681823</v>
      </c>
    </row>
    <row r="31" spans="1:8" ht="15.75" customHeight="1">
      <c r="A31" s="132" t="s">
        <v>67</v>
      </c>
      <c r="B31" s="132"/>
      <c r="C31" s="152" t="s">
        <v>68</v>
      </c>
      <c r="D31" s="153"/>
      <c r="E31" s="153"/>
      <c r="F31" s="154"/>
      <c r="G31" s="45">
        <v>14</v>
      </c>
      <c r="H31" s="48">
        <v>0</v>
      </c>
    </row>
    <row r="32" spans="1:8" ht="15.75" customHeight="1">
      <c r="A32" s="132"/>
      <c r="B32" s="132"/>
      <c r="C32" s="149" t="s">
        <v>69</v>
      </c>
      <c r="D32" s="150"/>
      <c r="E32" s="150"/>
      <c r="F32" s="151"/>
      <c r="G32" s="44">
        <v>15</v>
      </c>
      <c r="H32" s="48" t="s">
        <v>102</v>
      </c>
    </row>
    <row r="33" spans="1:8" ht="15.75" customHeight="1">
      <c r="A33" s="125" t="s">
        <v>29</v>
      </c>
      <c r="B33" s="126"/>
      <c r="C33" s="126"/>
      <c r="D33" s="126"/>
      <c r="E33" s="126"/>
      <c r="F33" s="127"/>
      <c r="G33" s="44"/>
      <c r="H33" s="48">
        <v>47</v>
      </c>
    </row>
    <row r="34" spans="1:8" ht="15.75">
      <c r="A34" s="146" t="s">
        <v>30</v>
      </c>
      <c r="B34" s="147"/>
      <c r="C34" s="147"/>
      <c r="D34" s="147"/>
      <c r="E34" s="147"/>
      <c r="F34" s="148"/>
      <c r="G34" s="45">
        <v>16</v>
      </c>
      <c r="H34" s="48">
        <v>15</v>
      </c>
    </row>
    <row r="35" spans="1:8" ht="15.75" customHeight="1">
      <c r="A35" s="137" t="s">
        <v>31</v>
      </c>
      <c r="B35" s="138"/>
      <c r="C35" s="138"/>
      <c r="D35" s="138"/>
      <c r="E35" s="138"/>
      <c r="F35" s="139"/>
      <c r="G35" s="44">
        <v>17</v>
      </c>
      <c r="H35" s="62" t="s">
        <v>103</v>
      </c>
    </row>
  </sheetData>
  <sheetProtection/>
  <mergeCells count="39"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26:F26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&amp;L38B75034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C46" sqref="C46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74" t="s">
        <v>77</v>
      </c>
      <c r="B1" s="174"/>
      <c r="C1" s="174"/>
      <c r="D1" s="73"/>
      <c r="E1" s="76"/>
      <c r="G1" s="78">
        <v>70531</v>
      </c>
      <c r="H1" s="78">
        <v>70531</v>
      </c>
      <c r="I1" s="79">
        <v>1142</v>
      </c>
    </row>
    <row r="2" spans="1:6" ht="22.5" customHeight="1">
      <c r="A2" s="124" t="s">
        <v>3</v>
      </c>
      <c r="B2" s="124"/>
      <c r="C2" s="124"/>
      <c r="D2" s="124"/>
      <c r="E2" s="70" t="s">
        <v>27</v>
      </c>
      <c r="F2" s="70" t="s">
        <v>4</v>
      </c>
    </row>
    <row r="3" spans="1:6" ht="27" customHeight="1">
      <c r="A3" s="194" t="s">
        <v>32</v>
      </c>
      <c r="B3" s="194"/>
      <c r="C3" s="194"/>
      <c r="D3" s="194"/>
      <c r="E3" s="39">
        <v>1</v>
      </c>
      <c r="F3" s="62">
        <v>227</v>
      </c>
    </row>
    <row r="4" spans="1:6" ht="15.75" customHeight="1">
      <c r="A4" s="183" t="s">
        <v>45</v>
      </c>
      <c r="B4" s="185" t="s">
        <v>33</v>
      </c>
      <c r="C4" s="185"/>
      <c r="D4" s="185"/>
      <c r="E4" s="39">
        <v>2</v>
      </c>
      <c r="F4" s="62">
        <v>221</v>
      </c>
    </row>
    <row r="5" spans="1:6" ht="12.75" customHeight="1">
      <c r="A5" s="183"/>
      <c r="B5" s="184" t="s">
        <v>34</v>
      </c>
      <c r="C5" s="131" t="s">
        <v>35</v>
      </c>
      <c r="D5" s="131"/>
      <c r="E5" s="39">
        <v>3</v>
      </c>
      <c r="F5" s="62">
        <v>0</v>
      </c>
    </row>
    <row r="6" spans="1:6" ht="12.75" customHeight="1">
      <c r="A6" s="183"/>
      <c r="B6" s="184"/>
      <c r="C6" s="131" t="s">
        <v>36</v>
      </c>
      <c r="D6" s="131"/>
      <c r="E6" s="39">
        <v>4</v>
      </c>
      <c r="F6" s="62">
        <v>221</v>
      </c>
    </row>
    <row r="7" spans="1:6" ht="15" customHeight="1">
      <c r="A7" s="183"/>
      <c r="B7" s="131" t="s">
        <v>37</v>
      </c>
      <c r="C7" s="131"/>
      <c r="D7" s="131"/>
      <c r="E7" s="39">
        <v>5</v>
      </c>
      <c r="F7" s="62">
        <v>0</v>
      </c>
    </row>
    <row r="8" spans="1:6" ht="17.25" customHeight="1">
      <c r="A8" s="183"/>
      <c r="B8" s="131" t="s">
        <v>38</v>
      </c>
      <c r="C8" s="131"/>
      <c r="D8" s="131"/>
      <c r="E8" s="39">
        <v>6</v>
      </c>
      <c r="F8" s="62">
        <v>1</v>
      </c>
    </row>
    <row r="9" spans="1:6" ht="15.75" customHeight="1">
      <c r="A9" s="183" t="s">
        <v>46</v>
      </c>
      <c r="B9" s="131" t="s">
        <v>39</v>
      </c>
      <c r="C9" s="131"/>
      <c r="D9" s="131"/>
      <c r="E9" s="39">
        <v>7</v>
      </c>
      <c r="F9" s="62">
        <v>0</v>
      </c>
    </row>
    <row r="10" spans="1:6" ht="13.5" customHeight="1">
      <c r="A10" s="183"/>
      <c r="B10" s="131" t="s">
        <v>40</v>
      </c>
      <c r="C10" s="131"/>
      <c r="D10" s="131"/>
      <c r="E10" s="39">
        <v>8</v>
      </c>
      <c r="F10" s="62">
        <v>0</v>
      </c>
    </row>
    <row r="11" spans="1:6" ht="15.75" customHeight="1">
      <c r="A11" s="183"/>
      <c r="B11" s="131" t="s">
        <v>41</v>
      </c>
      <c r="C11" s="131"/>
      <c r="D11" s="131"/>
      <c r="E11" s="39">
        <v>9</v>
      </c>
      <c r="F11" s="62">
        <v>0</v>
      </c>
    </row>
    <row r="12" spans="1:8" ht="19.5" customHeight="1">
      <c r="A12" s="175" t="s">
        <v>89</v>
      </c>
      <c r="B12" s="175"/>
      <c r="C12" s="175"/>
      <c r="D12" s="175"/>
      <c r="E12" s="39">
        <v>10</v>
      </c>
      <c r="F12" s="62">
        <v>0</v>
      </c>
      <c r="G12" s="38"/>
      <c r="H12" s="38"/>
    </row>
    <row r="13" spans="1:8" ht="16.5" customHeight="1">
      <c r="A13" s="181" t="s">
        <v>78</v>
      </c>
      <c r="B13" s="176" t="s">
        <v>79</v>
      </c>
      <c r="C13" s="176"/>
      <c r="D13" s="176"/>
      <c r="E13" s="39">
        <v>11</v>
      </c>
      <c r="F13" s="48">
        <v>0</v>
      </c>
      <c r="G13" s="38"/>
      <c r="H13" s="38"/>
    </row>
    <row r="14" spans="1:8" ht="16.5" customHeight="1">
      <c r="A14" s="181"/>
      <c r="B14" s="176" t="s">
        <v>80</v>
      </c>
      <c r="C14" s="176"/>
      <c r="D14" s="176"/>
      <c r="E14" s="39">
        <v>12</v>
      </c>
      <c r="F14" s="48">
        <v>0</v>
      </c>
      <c r="G14" s="38"/>
      <c r="H14" s="38"/>
    </row>
    <row r="15" spans="1:8" ht="16.5" customHeight="1">
      <c r="A15" s="181"/>
      <c r="B15" s="176" t="s">
        <v>81</v>
      </c>
      <c r="C15" s="176"/>
      <c r="D15" s="176"/>
      <c r="E15" s="39">
        <v>13</v>
      </c>
      <c r="F15" s="48">
        <v>0</v>
      </c>
      <c r="G15" s="38"/>
      <c r="H15" s="38"/>
    </row>
    <row r="16" spans="1:8" ht="16.5" customHeight="1">
      <c r="A16" s="181"/>
      <c r="B16" s="176" t="s">
        <v>82</v>
      </c>
      <c r="C16" s="176"/>
      <c r="D16" s="176"/>
      <c r="E16" s="39">
        <v>14</v>
      </c>
      <c r="F16" s="48">
        <v>0</v>
      </c>
      <c r="G16" s="38"/>
      <c r="H16" s="38"/>
    </row>
    <row r="18" spans="1:6" ht="15.75">
      <c r="A18" s="180" t="s">
        <v>92</v>
      </c>
      <c r="B18" s="180"/>
      <c r="C18" s="180"/>
      <c r="D18" s="180"/>
      <c r="E18" s="180"/>
      <c r="F18" s="180"/>
    </row>
    <row r="19" spans="1:6" ht="12.75">
      <c r="A19" s="177" t="s">
        <v>3</v>
      </c>
      <c r="B19" s="178"/>
      <c r="C19" s="178"/>
      <c r="D19" s="179"/>
      <c r="E19" s="70" t="s">
        <v>27</v>
      </c>
      <c r="F19" s="70" t="s">
        <v>4</v>
      </c>
    </row>
    <row r="20" spans="1:6" ht="15" customHeight="1">
      <c r="A20" s="186" t="s">
        <v>93</v>
      </c>
      <c r="B20" s="187"/>
      <c r="C20" s="192" t="s">
        <v>94</v>
      </c>
      <c r="D20" s="193"/>
      <c r="E20" s="5">
        <v>1</v>
      </c>
      <c r="F20" s="67">
        <v>1773</v>
      </c>
    </row>
    <row r="21" spans="1:6" ht="15" customHeight="1">
      <c r="A21" s="188"/>
      <c r="B21" s="189"/>
      <c r="C21" s="192" t="s">
        <v>95</v>
      </c>
      <c r="D21" s="193"/>
      <c r="E21" s="5">
        <v>2</v>
      </c>
      <c r="F21" s="67">
        <v>390</v>
      </c>
    </row>
    <row r="22" spans="1:6" ht="15" customHeight="1">
      <c r="A22" s="188"/>
      <c r="B22" s="189"/>
      <c r="C22" s="192" t="s">
        <v>96</v>
      </c>
      <c r="D22" s="193"/>
      <c r="E22" s="5">
        <v>3</v>
      </c>
      <c r="F22" s="67">
        <v>26</v>
      </c>
    </row>
    <row r="23" spans="1:6" ht="15" customHeight="1">
      <c r="A23" s="188"/>
      <c r="B23" s="189"/>
      <c r="C23" s="192" t="s">
        <v>97</v>
      </c>
      <c r="D23" s="193"/>
      <c r="E23" s="5">
        <v>4</v>
      </c>
      <c r="F23" s="67">
        <v>5</v>
      </c>
    </row>
    <row r="24" spans="1:6" ht="15" customHeight="1">
      <c r="A24" s="190"/>
      <c r="B24" s="191"/>
      <c r="C24" s="172" t="s">
        <v>98</v>
      </c>
      <c r="D24" s="173"/>
      <c r="E24" s="5">
        <v>5</v>
      </c>
      <c r="F24" s="67">
        <v>1</v>
      </c>
    </row>
    <row r="26" spans="1:3" ht="15">
      <c r="A26" s="37" t="s">
        <v>76</v>
      </c>
      <c r="B26" s="80"/>
      <c r="C26" s="80"/>
    </row>
    <row r="27" spans="1:6" ht="25.5" customHeight="1">
      <c r="A27" s="177" t="s">
        <v>3</v>
      </c>
      <c r="B27" s="178"/>
      <c r="C27" s="178"/>
      <c r="D27" s="179"/>
      <c r="E27" s="70" t="s">
        <v>27</v>
      </c>
      <c r="F27" s="70" t="s">
        <v>4</v>
      </c>
    </row>
    <row r="28" spans="1:6" ht="20.25" customHeight="1">
      <c r="A28" s="128" t="s">
        <v>52</v>
      </c>
      <c r="B28" s="129"/>
      <c r="C28" s="129"/>
      <c r="D28" s="130"/>
      <c r="E28" s="5">
        <v>1</v>
      </c>
      <c r="F28" s="66">
        <f>IF('розділ 1, 2 '!I14&lt;&gt;0,('розділ 1, 2 '!J14/'розділ 1, 2 '!I14),0)</f>
        <v>0.07477781182960466</v>
      </c>
    </row>
    <row r="29" spans="1:6" ht="20.25" customHeight="1">
      <c r="A29" s="128" t="s">
        <v>53</v>
      </c>
      <c r="B29" s="129"/>
      <c r="C29" s="129"/>
      <c r="D29" s="130"/>
      <c r="E29" s="5">
        <v>2</v>
      </c>
      <c r="F29" s="66">
        <f>IF('розділ 1, 2 '!F14&lt;&gt;0,('розділ 1, 2 '!G14/'розділ 1, 2 '!F14),0)</f>
        <v>0.7443201085113598</v>
      </c>
    </row>
    <row r="30" spans="1:6" ht="20.25" customHeight="1">
      <c r="A30" s="128" t="s">
        <v>54</v>
      </c>
      <c r="B30" s="129"/>
      <c r="C30" s="129"/>
      <c r="D30" s="130"/>
      <c r="E30" s="5">
        <v>3</v>
      </c>
      <c r="F30" s="48" t="e">
        <f>IF('розділ 1, 2 '!H35&lt;&gt;0,'розділ 1, 2 '!G14/'розділ 1, 2 '!H35,0)</f>
        <v>#VALUE!</v>
      </c>
    </row>
    <row r="31" spans="1:6" ht="24" customHeight="1">
      <c r="A31" s="128" t="s">
        <v>61</v>
      </c>
      <c r="B31" s="129"/>
      <c r="C31" s="129"/>
      <c r="D31" s="130"/>
      <c r="E31" s="5">
        <v>4</v>
      </c>
      <c r="F31" s="48" t="e">
        <f>IF('розділ 1, 2 '!H35&lt;&gt;0,'розділ 1, 2 '!E14/'розділ 1, 2 '!H35,0)</f>
        <v>#VALUE!</v>
      </c>
    </row>
    <row r="32" spans="1:6" ht="20.25" customHeight="1">
      <c r="A32" s="128" t="s">
        <v>44</v>
      </c>
      <c r="B32" s="129"/>
      <c r="C32" s="129"/>
      <c r="D32" s="130"/>
      <c r="E32" s="5">
        <v>5</v>
      </c>
      <c r="F32" s="48">
        <f>IF(I1&lt;&gt;0,H1/I1,0)</f>
        <v>61.76094570928196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82" t="s">
        <v>101</v>
      </c>
      <c r="B35" s="182"/>
      <c r="C35" s="61" t="s">
        <v>115</v>
      </c>
      <c r="D35" s="168"/>
      <c r="E35" s="168"/>
      <c r="F35" s="16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 t="s">
        <v>114</v>
      </c>
      <c r="D38" s="169"/>
      <c r="E38" s="169"/>
      <c r="F38" s="16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70" t="s">
        <v>110</v>
      </c>
      <c r="D40" s="170"/>
      <c r="E40" s="50"/>
      <c r="F40" s="50"/>
      <c r="G40" s="49"/>
    </row>
    <row r="41" spans="1:7" ht="12.75">
      <c r="A41" s="56" t="s">
        <v>58</v>
      </c>
      <c r="B41" s="49"/>
      <c r="C41" s="82" t="s">
        <v>111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112</v>
      </c>
      <c r="D42" s="58"/>
      <c r="E42" s="171" t="s">
        <v>113</v>
      </c>
      <c r="F42" s="171"/>
      <c r="G42" s="171"/>
    </row>
    <row r="43" spans="3:4" ht="12.75">
      <c r="C43" s="85"/>
      <c r="D43" s="85"/>
    </row>
  </sheetData>
  <sheetProtection/>
  <mergeCells count="39"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C6:D6"/>
    <mergeCell ref="A29:D29"/>
    <mergeCell ref="A30:D30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:D3"/>
    <mergeCell ref="B14:D14"/>
    <mergeCell ref="B15:D15"/>
    <mergeCell ref="A1:C1"/>
    <mergeCell ref="B8:D8"/>
    <mergeCell ref="B9:D9"/>
    <mergeCell ref="B10:D10"/>
    <mergeCell ref="B11:D11"/>
    <mergeCell ref="D35:F35"/>
    <mergeCell ref="D38:F38"/>
    <mergeCell ref="C40:D40"/>
    <mergeCell ref="E42:G42"/>
    <mergeCell ref="C24:D24"/>
    <mergeCell ref="A31:D3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&amp;L38B75034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WORK</cp:lastModifiedBy>
  <cp:lastPrinted>2017-03-13T13:32:44Z</cp:lastPrinted>
  <dcterms:created xsi:type="dcterms:W3CDTF">2004-04-20T14:33:35Z</dcterms:created>
  <dcterms:modified xsi:type="dcterms:W3CDTF">2017-08-18T08:24:55Z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