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<sst xmlns="http://schemas.openxmlformats.org/spreadsheetml/2006/main" count="471" uniqueCount="407">
  <si>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</si>
  <si>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</si>
  <si>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</si>
  <si>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</si>
  <si>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</si>
  <si>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</si>
  <si>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</si>
  <si>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</si>
  <si>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</si>
  <si>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</si>
  <si>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</si>
  <si>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</si>
  <si>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</si>
  <si>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</si>
  <si>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</si>
  <si>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Роздільна</t>
  </si>
  <si>
    <t>№ будинку /корпусу, № квартири /офісу)</t>
  </si>
  <si>
    <t>вул. Леніна, 37а</t>
  </si>
  <si>
    <t>Роздільнянський районний суд Одеської області</t>
  </si>
  <si>
    <t>(період)</t>
  </si>
  <si>
    <t>67400,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</si>
  <si>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</si>
  <si>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</si>
  <si>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</si>
  <si>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</si>
  <si>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</si>
  <si>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</si>
  <si>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</si>
  <si>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</si>
  <si>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</si>
  <si>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</si>
  <si>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</si>
  <si>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</si>
  <si>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</si>
  <si>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</si>
  <si>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</si>
  <si>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</si>
  <si>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</si>
  <si>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</si>
  <si>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</si>
  <si>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</si>
  <si>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</si>
  <si>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</si>
  <si>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</si>
  <si>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</si>
  <si>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</si>
  <si>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</si>
  <si>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</si>
  <si>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</si>
  <si>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</si>
  <si>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</si>
  <si>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</si>
  <si>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</si>
  <si>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</si>
  <si>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</si>
  <si>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</si>
  <si>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</si>
  <si>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</si>
  <si>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</si>
  <si>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</si>
  <si>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</si>
  <si>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</si>
  <si>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</si>
  <si>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</si>
  <si>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</si>
  <si>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</si>
  <si>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</si>
  <si>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</si>
  <si>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</si>
  <si>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</si>
  <si>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</si>
  <si>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</si>
  <si>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</si>
  <si>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</si>
  <si>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</si>
  <si>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</si>
  <si>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</si>
  <si>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</si>
  <si>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</si>
  <si>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</si>
  <si>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</si>
  <si>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</si>
  <si>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</si>
  <si>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</si>
  <si>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</si>
  <si>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</si>
  <si>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</si>
  <si>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</si>
  <si>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</si>
  <si>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</si>
  <si>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</si>
  <si>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</si>
  <si>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</si>
  <si>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</si>
  <si>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</si>
  <si>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</si>
  <si>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</si>
  <si>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</si>
  <si>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</si>
  <si>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</si>
  <si>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</si>
  <si>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</si>
  <si>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</si>
  <si>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</si>
  <si>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</si>
  <si>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</si>
  <si>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</si>
  <si>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</si>
  <si>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</si>
  <si>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</si>
  <si>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</si>
  <si>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</si>
  <si>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</si>
  <si>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</si>
  <si>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</si>
  <si>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</si>
  <si>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</si>
  <si>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</si>
  <si>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</si>
  <si>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</si>
  <si>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</si>
  <si>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</si>
  <si>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</si>
  <si>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</si>
  <si>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</si>
  <si>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</si>
  <si>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</si>
  <si>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</si>
  <si>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</si>
  <si>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</si>
  <si>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</si>
  <si>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</si>
  <si>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</si>
  <si>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</si>
  <si>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</si>
  <si>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</si>
  <si>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</si>
  <si>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</si>
  <si>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</si>
  <si>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</si>
  <si>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</si>
  <si>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</si>
  <si>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</si>
  <si>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</si>
  <si>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</si>
  <si>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</si>
  <si>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</si>
  <si>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</si>
  <si>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</si>
  <si>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</si>
  <si>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</si>
  <si>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</si>
  <si>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</si>
  <si>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</si>
  <si>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</si>
  <si>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</si>
  <si>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</si>
  <si>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</si>
  <si>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</si>
  <si>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</si>
  <si>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</si>
  <si>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</si>
  <si>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</si>
  <si>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</si>
  <si>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</si>
  <si>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</si>
  <si>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</si>
  <si>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</si>
  <si>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</si>
  <si>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</si>
  <si>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</si>
  <si>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</si>
  <si>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</si>
  <si>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</si>
  <si>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</si>
  <si>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</si>
  <si>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</si>
  <si>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</si>
  <si>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</si>
  <si>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</si>
  <si>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</si>
  <si>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</si>
  <si>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</si>
  <si>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</si>
  <si>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</si>
  <si>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</si>
  <si>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</si>
  <si>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</si>
  <si>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</si>
  <si>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</si>
  <si>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</si>
  <si>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</si>
  <si>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</si>
  <si>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</si>
  <si>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</si>
  <si>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</si>
  <si>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</si>
  <si>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</si>
  <si>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</si>
  <si>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</si>
  <si>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</si>
  <si>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</si>
  <si>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</si>
  <si>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</si>
  <si>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</si>
  <si>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</si>
  <si>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</si>
  <si>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</si>
  <si>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</si>
  <si>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</si>
  <si>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</si>
  <si>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</si>
  <si>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</si>
  <si>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</si>
  <si>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</si>
  <si>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</si>
  <si>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</si>
  <si>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</si>
  <si>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</si>
  <si>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</si>
  <si>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</si>
  <si>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</si>
  <si>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</si>
  <si>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</si>
  <si>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</si>
  <si>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</si>
  <si>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</si>
  <si>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</si>
  <si>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</si>
  <si>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</si>
  <si>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</si>
  <si>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</si>
  <si>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</si>
  <si>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</si>
  <si>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</si>
  <si>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</si>
  <si>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</si>
  <si>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</si>
  <si>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</si>
  <si>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</si>
  <si>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</si>
  <si>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</si>
  <si>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</si>
  <si>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</si>
  <si>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</si>
  <si>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</si>
  <si>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</si>
  <si>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</si>
  <si>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</si>
  <si>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</si>
  <si>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</si>
  <si>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</si>
  <si>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</si>
  <si>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</si>
  <si>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</si>
  <si>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</si>
  <si>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</si>
  <si>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</si>
  <si>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</si>
  <si>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</si>
  <si>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</si>
  <si>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</si>
  <si>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</si>
  <si>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</si>
  <si>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</si>
  <si>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</si>
  <si>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</si>
  <si>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</si>
  <si>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</si>
  <si>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</si>
  <si>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</si>
  <si>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</si>
  <si>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</si>
  <si>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</si>
  <si>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</si>
  <si>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</si>
  <si>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</si>
  <si>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</si>
  <si>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</si>
  <si>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</si>
  <si>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</si>
  <si>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</si>
  <si>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</si>
  <si>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</si>
  <si>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</si>
  <si>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</si>
  <si>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</si>
  <si>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</si>
  <si>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</si>
  <si>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</si>
  <si>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</si>
  <si>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</si>
  <si>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</si>
  <si>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</si>
  <si>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</si>
  <si>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</si>
  <si>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</si>
  <si>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</si>
  <si>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</si>
  <si>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</si>
  <si>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</si>
  <si>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</si>
  <si>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</si>
  <si>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</si>
  <si>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</si>
  <si>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</si>
  <si>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</si>
  <si>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</si>
  <si>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</si>
  <si>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</si>
  <si>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</si>
  <si>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</si>
  <si>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</si>
  <si>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</si>
  <si>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</si>
  <si>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</si>
  <si>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</si>
  <si>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</si>
  <si>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</si>
  <si>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</si>
  <si>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</si>
  <si>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</si>
  <si>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</si>
  <si>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</si>
  <si>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</si>
  <si>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</si>
  <si>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</si>
  <si>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</si>
  <si>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</si>
  <si>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</si>
  <si>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</si>
  <si>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</si>
  <si>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</si>
  <si>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</si>
  <si>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</si>
  <si>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</si>
  <si>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</si>
  <si>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</si>
  <si>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</si>
  <si>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</si>
  <si>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</si>
  <si>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</si>
  <si>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</si>
  <si>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</si>
  <si>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</si>
  <si>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</si>
  <si>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</si>
  <si>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</si>
  <si>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</si>
  <si>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</si>
  <si>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</si>
  <si>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</si>
  <si>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</si>
  <si>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</si>
  <si>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</si>
  <si>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</si>
  <si>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</si>
  <si>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</si>
  <si>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</si>
  <si>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</si>
  <si>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</si>
  <si>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</si>
  <si>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</si>
  <si>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</si>
  <si>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</si>
  <si>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</si>
  <si>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</si>
  <si>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</si>
  <si>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</si>
  <si>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</si>
  <si>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</si>
  <si>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</si>
  <si>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</si>
  <si>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</si>
  <si>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</si>
  <si>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</si>
  <si>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</si>
  <si>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</si>
  <si>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</si>
  <si>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</si>
  <si>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</si>
  <si>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</si>
  <si>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</si>
  <si>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</si>
  <si>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</si>
  <si>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</si>
  <si>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</si>
  <si>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</si>
  <si>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</si>
  <si>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</si>
  <si>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</si>
  <si>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</si>
  <si>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</si>
  <si>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</si>
  <si>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</si>
  <si>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</si>
  <si>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</si>
  <si>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</si>
  <si>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</si>
  <si>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8 січня 2015 року</t>
  </si>
  <si>
    <t>Залишок нерозглянутих подань на початок звітного періоду</t>
  </si>
  <si>
    <t xml:space="preserve">          (підпис, П.І.Б.)          </t>
  </si>
  <si>
    <t>Дзвінчук</t>
  </si>
  <si>
    <t>з них задоволено</t>
  </si>
  <si>
    <t>Ж.В. Теренчук</t>
  </si>
  <si>
    <t>(04853)32167</t>
  </si>
  <si>
    <t>(04853)31863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</si>
</sst>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workbookViewId="0" topLeftCell="A13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32:L32"/>
    <mergeCell ref="A24:L24"/>
    <mergeCell ref="A25:L25"/>
    <mergeCell ref="A26:B26"/>
    <mergeCell ref="C26:L26"/>
    <mergeCell ref="A28:L28"/>
    <mergeCell ref="A20:D20"/>
    <mergeCell ref="E20:G20"/>
    <mergeCell ref="I20:L20"/>
    <mergeCell ref="A16:D17"/>
    <mergeCell ref="E16:G17"/>
    <mergeCell ref="I16:L16"/>
    <mergeCell ref="I17:L17"/>
    <mergeCell ref="A18:D19"/>
    <mergeCell ref="E18:G19"/>
    <mergeCell ref="I19:L19"/>
    <mergeCell ref="A29:L29"/>
    <mergeCell ref="A30:L30"/>
    <mergeCell ref="A31:L31"/>
    <mergeCell ref="A27:C27"/>
    <mergeCell ref="D27:L2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&amp;LA6111C97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14</v>
      </c>
      <c r="D7" s="102">
        <f>'розділ 2'!E66</f>
        <v>3</v>
      </c>
      <c r="E7" s="99"/>
      <c r="F7" s="102">
        <f>'розділ 2'!H66</f>
        <v>8</v>
      </c>
      <c r="G7" s="102">
        <f>'розділ 2'!I66</f>
        <v>3</v>
      </c>
      <c r="H7" s="99"/>
      <c r="I7" s="102">
        <f>'розділ 2'!O66</f>
        <v>6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 aca="true" t="shared" si="0" ref="C14:I14">C7+C8+C9+C10+C11+C12+C13</f>
        <v>14</v>
      </c>
      <c r="D14" s="105">
        <f t="shared" si="0"/>
        <v>3</v>
      </c>
      <c r="E14" s="105">
        <f t="shared" si="0"/>
        <v>0</v>
      </c>
      <c r="F14" s="105">
        <f t="shared" si="0"/>
        <v>8</v>
      </c>
      <c r="G14" s="105">
        <f t="shared" si="0"/>
        <v>3</v>
      </c>
      <c r="H14" s="105">
        <f t="shared" si="0"/>
        <v>0</v>
      </c>
      <c r="I14" s="105">
        <f t="shared" si="0"/>
        <v>6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&amp;LA6111C97&amp;CФорма № 1, Підрозділ: ТУ ДСА в Одеській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A58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31.5">
      <c r="A10" s="111">
        <v>2</v>
      </c>
      <c r="B10" s="113" t="s">
        <v>55</v>
      </c>
      <c r="C10" s="121" t="s">
        <v>121</v>
      </c>
      <c r="D10" s="123">
        <v>1</v>
      </c>
      <c r="E10" s="123"/>
      <c r="F10" s="123">
        <v>1</v>
      </c>
      <c r="G10" s="123"/>
      <c r="H10" s="123"/>
      <c r="I10" s="123"/>
      <c r="J10" s="123"/>
      <c r="K10" s="123"/>
      <c r="L10" s="123"/>
      <c r="M10" s="123"/>
      <c r="N10" s="123"/>
      <c r="O10" s="123">
        <v>1</v>
      </c>
      <c r="P10" s="123">
        <v>1</v>
      </c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>
        <v>1</v>
      </c>
      <c r="E12" s="123"/>
      <c r="F12" s="123">
        <v>1</v>
      </c>
      <c r="G12" s="123"/>
      <c r="H12" s="123"/>
      <c r="I12" s="123"/>
      <c r="J12" s="123"/>
      <c r="K12" s="123"/>
      <c r="L12" s="123"/>
      <c r="M12" s="123"/>
      <c r="N12" s="123"/>
      <c r="O12" s="123">
        <v>1</v>
      </c>
      <c r="P12" s="123">
        <v>1</v>
      </c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21">
      <c r="A15" s="111">
        <v>7</v>
      </c>
      <c r="B15" s="113" t="s">
        <v>60</v>
      </c>
      <c r="C15" s="121" t="s">
        <v>125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21">
      <c r="A18" s="111">
        <v>10</v>
      </c>
      <c r="B18" s="113" t="s">
        <v>63</v>
      </c>
      <c r="C18" s="121" t="s">
        <v>128</v>
      </c>
      <c r="D18" s="123">
        <v>1</v>
      </c>
      <c r="E18" s="123"/>
      <c r="F18" s="123">
        <v>4</v>
      </c>
      <c r="G18" s="123"/>
      <c r="H18" s="123">
        <v>1</v>
      </c>
      <c r="I18" s="123">
        <v>1</v>
      </c>
      <c r="J18" s="123"/>
      <c r="K18" s="123"/>
      <c r="L18" s="123"/>
      <c r="M18" s="123"/>
      <c r="N18" s="123"/>
      <c r="O18" s="123"/>
      <c r="P18" s="123"/>
      <c r="Q18" s="123"/>
      <c r="R18" s="123">
        <v>4</v>
      </c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>
        <v>1</v>
      </c>
      <c r="E19" s="123"/>
      <c r="F19" s="123">
        <v>4</v>
      </c>
      <c r="G19" s="123"/>
      <c r="H19" s="123">
        <v>1</v>
      </c>
      <c r="I19" s="123">
        <v>1</v>
      </c>
      <c r="J19" s="123"/>
      <c r="K19" s="123"/>
      <c r="L19" s="123"/>
      <c r="M19" s="123"/>
      <c r="N19" s="123"/>
      <c r="O19" s="123"/>
      <c r="P19" s="123"/>
      <c r="Q19" s="123"/>
      <c r="R19" s="123">
        <v>4</v>
      </c>
      <c r="S19" s="123"/>
      <c r="T19" s="110"/>
      <c r="U19" s="110"/>
      <c r="V19" s="110"/>
      <c r="W19" s="110"/>
      <c r="X19" s="110"/>
      <c r="Y19" s="110"/>
      <c r="Z19" s="139"/>
    </row>
    <row r="20" spans="1:26" ht="31.5">
      <c r="A20" s="111">
        <v>12</v>
      </c>
      <c r="B20" s="115" t="s">
        <v>65</v>
      </c>
      <c r="C20" s="121" t="s">
        <v>130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22.5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21">
      <c r="A25" s="111">
        <v>17</v>
      </c>
      <c r="B25" s="115" t="s">
        <v>70</v>
      </c>
      <c r="C25" s="121" t="s">
        <v>133</v>
      </c>
      <c r="D25" s="123">
        <v>3</v>
      </c>
      <c r="E25" s="123">
        <v>1</v>
      </c>
      <c r="F25" s="123">
        <v>10</v>
      </c>
      <c r="G25" s="123"/>
      <c r="H25" s="123">
        <v>3</v>
      </c>
      <c r="I25" s="123">
        <v>1</v>
      </c>
      <c r="J25" s="123"/>
      <c r="K25" s="123"/>
      <c r="L25" s="123">
        <v>2</v>
      </c>
      <c r="M25" s="123"/>
      <c r="N25" s="123"/>
      <c r="O25" s="123">
        <v>1</v>
      </c>
      <c r="P25" s="123">
        <v>3</v>
      </c>
      <c r="Q25" s="123"/>
      <c r="R25" s="123">
        <v>2</v>
      </c>
      <c r="S25" s="123"/>
      <c r="T25" s="110"/>
      <c r="U25" s="110"/>
      <c r="V25" s="110"/>
      <c r="W25" s="110">
        <v>5</v>
      </c>
      <c r="X25" s="110"/>
      <c r="Y25" s="110"/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>
        <v>1</v>
      </c>
      <c r="E26" s="123"/>
      <c r="F26" s="123">
        <v>2</v>
      </c>
      <c r="G26" s="123"/>
      <c r="H26" s="123">
        <v>1</v>
      </c>
      <c r="I26" s="123"/>
      <c r="J26" s="123"/>
      <c r="K26" s="123"/>
      <c r="L26" s="123">
        <v>1</v>
      </c>
      <c r="M26" s="123"/>
      <c r="N26" s="123"/>
      <c r="O26" s="123"/>
      <c r="P26" s="123"/>
      <c r="Q26" s="123"/>
      <c r="R26" s="123"/>
      <c r="S26" s="123"/>
      <c r="T26" s="110"/>
      <c r="U26" s="110"/>
      <c r="V26" s="110"/>
      <c r="W26" s="110">
        <v>2</v>
      </c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>
        <v>1</v>
      </c>
      <c r="E30" s="123">
        <v>1</v>
      </c>
      <c r="F30" s="123">
        <v>6</v>
      </c>
      <c r="G30" s="123"/>
      <c r="H30" s="123">
        <v>1</v>
      </c>
      <c r="I30" s="123"/>
      <c r="J30" s="123"/>
      <c r="K30" s="123"/>
      <c r="L30" s="123">
        <v>1</v>
      </c>
      <c r="M30" s="123"/>
      <c r="N30" s="123"/>
      <c r="O30" s="123">
        <v>1</v>
      </c>
      <c r="P30" s="123">
        <v>3</v>
      </c>
      <c r="Q30" s="123"/>
      <c r="R30" s="123"/>
      <c r="S30" s="123"/>
      <c r="T30" s="110"/>
      <c r="U30" s="110"/>
      <c r="V30" s="110"/>
      <c r="W30" s="110">
        <v>3</v>
      </c>
      <c r="X30" s="110"/>
      <c r="Y30" s="110"/>
      <c r="Z30" s="81"/>
    </row>
    <row r="31" spans="1:26" ht="22.5">
      <c r="A31" s="111">
        <v>23</v>
      </c>
      <c r="B31" s="114" t="s">
        <v>76</v>
      </c>
      <c r="C31" s="110" t="s">
        <v>139</v>
      </c>
      <c r="D31" s="123">
        <v>1</v>
      </c>
      <c r="E31" s="123"/>
      <c r="F31" s="123">
        <v>2</v>
      </c>
      <c r="G31" s="123"/>
      <c r="H31" s="123">
        <v>1</v>
      </c>
      <c r="I31" s="123">
        <v>1</v>
      </c>
      <c r="J31" s="123"/>
      <c r="K31" s="123"/>
      <c r="L31" s="123"/>
      <c r="M31" s="123"/>
      <c r="N31" s="123"/>
      <c r="O31" s="123"/>
      <c r="P31" s="123"/>
      <c r="Q31" s="123"/>
      <c r="R31" s="123">
        <v>2</v>
      </c>
      <c r="S31" s="123"/>
      <c r="T31" s="110"/>
      <c r="U31" s="110"/>
      <c r="V31" s="110"/>
      <c r="W31" s="110"/>
      <c r="X31" s="110"/>
      <c r="Y31" s="110"/>
      <c r="Z31" s="59"/>
    </row>
    <row r="32" spans="1:26" ht="31.5">
      <c r="A32" s="111">
        <v>24</v>
      </c>
      <c r="B32" s="113" t="s">
        <v>77</v>
      </c>
      <c r="C32" s="121" t="s">
        <v>140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22.5">
      <c r="A34" s="111">
        <v>26</v>
      </c>
      <c r="B34" s="114" t="s">
        <v>79</v>
      </c>
      <c r="C34" s="110" t="s">
        <v>142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21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21">
      <c r="A36" s="111">
        <v>28</v>
      </c>
      <c r="B36" s="115" t="s">
        <v>81</v>
      </c>
      <c r="C36" s="121" t="s">
        <v>144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21">
      <c r="A41" s="111">
        <v>33</v>
      </c>
      <c r="B41" s="113" t="s">
        <v>86</v>
      </c>
      <c r="C41" s="121" t="s">
        <v>147</v>
      </c>
      <c r="D41" s="123">
        <v>3</v>
      </c>
      <c r="E41" s="123"/>
      <c r="F41" s="123">
        <v>3</v>
      </c>
      <c r="G41" s="123"/>
      <c r="H41" s="123">
        <v>2</v>
      </c>
      <c r="I41" s="123">
        <v>1</v>
      </c>
      <c r="J41" s="123"/>
      <c r="K41" s="123"/>
      <c r="L41" s="123"/>
      <c r="M41" s="123"/>
      <c r="N41" s="123">
        <v>1</v>
      </c>
      <c r="O41" s="123">
        <v>1</v>
      </c>
      <c r="P41" s="123">
        <v>1</v>
      </c>
      <c r="Q41" s="123"/>
      <c r="R41" s="123">
        <v>1</v>
      </c>
      <c r="S41" s="123"/>
      <c r="T41" s="110"/>
      <c r="U41" s="110"/>
      <c r="V41" s="110"/>
      <c r="W41" s="110"/>
      <c r="X41" s="110"/>
      <c r="Y41" s="110">
        <v>1</v>
      </c>
      <c r="Z41" s="59"/>
    </row>
    <row r="42" spans="1:26" ht="33.75">
      <c r="A42" s="111">
        <v>34</v>
      </c>
      <c r="B42" s="114" t="s">
        <v>87</v>
      </c>
      <c r="C42" s="110" t="s">
        <v>148</v>
      </c>
      <c r="D42" s="123">
        <v>2</v>
      </c>
      <c r="E42" s="123"/>
      <c r="F42" s="123">
        <v>2</v>
      </c>
      <c r="G42" s="123"/>
      <c r="H42" s="123">
        <v>2</v>
      </c>
      <c r="I42" s="123">
        <v>1</v>
      </c>
      <c r="J42" s="123"/>
      <c r="K42" s="123"/>
      <c r="L42" s="123"/>
      <c r="M42" s="123"/>
      <c r="N42" s="123">
        <v>1</v>
      </c>
      <c r="O42" s="123"/>
      <c r="P42" s="123"/>
      <c r="Q42" s="123"/>
      <c r="R42" s="123">
        <v>1</v>
      </c>
      <c r="S42" s="123"/>
      <c r="T42" s="110"/>
      <c r="U42" s="110"/>
      <c r="V42" s="110"/>
      <c r="W42" s="110"/>
      <c r="X42" s="110"/>
      <c r="Y42" s="110">
        <v>1</v>
      </c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>
        <v>1</v>
      </c>
      <c r="E43" s="123"/>
      <c r="F43" s="123">
        <v>1</v>
      </c>
      <c r="G43" s="123"/>
      <c r="H43" s="123"/>
      <c r="I43" s="123"/>
      <c r="J43" s="123"/>
      <c r="K43" s="123"/>
      <c r="L43" s="123"/>
      <c r="M43" s="123"/>
      <c r="N43" s="123"/>
      <c r="O43" s="123">
        <v>1</v>
      </c>
      <c r="P43" s="123">
        <v>1</v>
      </c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21">
      <c r="A44" s="111">
        <v>36</v>
      </c>
      <c r="B44" s="113" t="s">
        <v>89</v>
      </c>
      <c r="C44" s="121" t="s">
        <v>150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31.5">
      <c r="A46" s="111">
        <v>38</v>
      </c>
      <c r="B46" s="113" t="s">
        <v>91</v>
      </c>
      <c r="C46" s="121" t="s">
        <v>152</v>
      </c>
      <c r="D46" s="123">
        <v>1</v>
      </c>
      <c r="E46" s="123"/>
      <c r="F46" s="123">
        <v>1</v>
      </c>
      <c r="G46" s="123"/>
      <c r="H46" s="123"/>
      <c r="I46" s="123"/>
      <c r="J46" s="123"/>
      <c r="K46" s="123"/>
      <c r="L46" s="123"/>
      <c r="M46" s="123"/>
      <c r="N46" s="123"/>
      <c r="O46" s="123">
        <v>1</v>
      </c>
      <c r="P46" s="123">
        <v>1</v>
      </c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31.5">
      <c r="A47" s="111">
        <v>39</v>
      </c>
      <c r="B47" s="113" t="s">
        <v>92</v>
      </c>
      <c r="C47" s="121" t="s">
        <v>153</v>
      </c>
      <c r="D47" s="123">
        <v>1</v>
      </c>
      <c r="E47" s="123"/>
      <c r="F47" s="123">
        <v>1</v>
      </c>
      <c r="G47" s="123"/>
      <c r="H47" s="123"/>
      <c r="I47" s="123"/>
      <c r="J47" s="123"/>
      <c r="K47" s="123"/>
      <c r="L47" s="123"/>
      <c r="M47" s="123"/>
      <c r="N47" s="123"/>
      <c r="O47" s="123">
        <v>1</v>
      </c>
      <c r="P47" s="123">
        <v>1</v>
      </c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45">
      <c r="A48" s="111">
        <v>40</v>
      </c>
      <c r="B48" s="117" t="s">
        <v>93</v>
      </c>
      <c r="C48" s="110" t="s">
        <v>154</v>
      </c>
      <c r="D48" s="123">
        <v>1</v>
      </c>
      <c r="E48" s="123"/>
      <c r="F48" s="123">
        <v>1</v>
      </c>
      <c r="G48" s="123"/>
      <c r="H48" s="123"/>
      <c r="I48" s="123"/>
      <c r="J48" s="123"/>
      <c r="K48" s="123"/>
      <c r="L48" s="123"/>
      <c r="M48" s="123"/>
      <c r="N48" s="123"/>
      <c r="O48" s="123">
        <v>1</v>
      </c>
      <c r="P48" s="123">
        <v>1</v>
      </c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45">
      <c r="A49" s="111">
        <v>41</v>
      </c>
      <c r="B49" s="114" t="s">
        <v>94</v>
      </c>
      <c r="C49" s="110" t="s">
        <v>155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22.5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31.5">
      <c r="A51" s="111">
        <v>43</v>
      </c>
      <c r="B51" s="113" t="s">
        <v>96</v>
      </c>
      <c r="C51" s="121" t="s">
        <v>157</v>
      </c>
      <c r="D51" s="123">
        <v>1</v>
      </c>
      <c r="E51" s="123">
        <v>1</v>
      </c>
      <c r="F51" s="123">
        <v>2</v>
      </c>
      <c r="G51" s="123"/>
      <c r="H51" s="123"/>
      <c r="I51" s="123"/>
      <c r="J51" s="123"/>
      <c r="K51" s="123"/>
      <c r="L51" s="123"/>
      <c r="M51" s="123"/>
      <c r="N51" s="123"/>
      <c r="O51" s="123">
        <v>2</v>
      </c>
      <c r="P51" s="123">
        <v>2</v>
      </c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22.5">
      <c r="A52" s="111">
        <v>44</v>
      </c>
      <c r="B52" s="117" t="s">
        <v>97</v>
      </c>
      <c r="C52" s="110">
        <v>332</v>
      </c>
      <c r="D52" s="123">
        <v>1</v>
      </c>
      <c r="E52" s="123">
        <v>1</v>
      </c>
      <c r="F52" s="123">
        <v>2</v>
      </c>
      <c r="G52" s="123"/>
      <c r="H52" s="123"/>
      <c r="I52" s="123"/>
      <c r="J52" s="123"/>
      <c r="K52" s="123"/>
      <c r="L52" s="123"/>
      <c r="M52" s="123"/>
      <c r="N52" s="123"/>
      <c r="O52" s="123">
        <v>2</v>
      </c>
      <c r="P52" s="123">
        <v>2</v>
      </c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42">
      <c r="A53" s="111">
        <v>45</v>
      </c>
      <c r="B53" s="113" t="s">
        <v>98</v>
      </c>
      <c r="C53" s="121" t="s">
        <v>158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22.5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31.5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31.5">
      <c r="A56" s="111">
        <v>48</v>
      </c>
      <c r="B56" s="115" t="s">
        <v>101</v>
      </c>
      <c r="C56" s="121" t="s">
        <v>160</v>
      </c>
      <c r="D56" s="123">
        <v>1</v>
      </c>
      <c r="E56" s="123">
        <v>1</v>
      </c>
      <c r="F56" s="123">
        <v>2</v>
      </c>
      <c r="G56" s="123"/>
      <c r="H56" s="123">
        <v>2</v>
      </c>
      <c r="I56" s="123"/>
      <c r="J56" s="123"/>
      <c r="K56" s="123"/>
      <c r="L56" s="123">
        <v>2</v>
      </c>
      <c r="M56" s="123"/>
      <c r="N56" s="123"/>
      <c r="O56" s="123"/>
      <c r="P56" s="123"/>
      <c r="Q56" s="123"/>
      <c r="R56" s="123"/>
      <c r="S56" s="123"/>
      <c r="T56" s="110"/>
      <c r="U56" s="110"/>
      <c r="V56" s="110"/>
      <c r="W56" s="110">
        <v>2</v>
      </c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/>
      <c r="E59" s="123">
        <v>1</v>
      </c>
      <c r="F59" s="123">
        <v>1</v>
      </c>
      <c r="G59" s="123"/>
      <c r="H59" s="123">
        <v>1</v>
      </c>
      <c r="I59" s="123"/>
      <c r="J59" s="123"/>
      <c r="K59" s="123"/>
      <c r="L59" s="123">
        <v>1</v>
      </c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>
        <v>1</v>
      </c>
      <c r="X59" s="110"/>
      <c r="Y59" s="110"/>
      <c r="Z59" s="81"/>
    </row>
    <row r="60" spans="1:26" ht="22.5">
      <c r="A60" s="111">
        <v>52</v>
      </c>
      <c r="B60" s="117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22.5">
      <c r="A61" s="111">
        <v>53</v>
      </c>
      <c r="B61" s="117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31.5">
      <c r="A62" s="111">
        <v>54</v>
      </c>
      <c r="B62" s="113" t="s">
        <v>107</v>
      </c>
      <c r="C62" s="121" t="s">
        <v>164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21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21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110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31.5">
      <c r="A66" s="111">
        <v>58</v>
      </c>
      <c r="B66" s="113" t="s">
        <v>111</v>
      </c>
      <c r="C66" s="121"/>
      <c r="D66" s="140">
        <f aca="true" t="shared" si="0" ref="D66:Y66">D9+D10+D15+D18+D20+D25+D32+D35+D36+D40+D41+D44+D46+D51+D53+D55+D56+D62+D63+D64+D65</f>
        <v>11</v>
      </c>
      <c r="E66" s="140">
        <f t="shared" si="0"/>
        <v>3</v>
      </c>
      <c r="F66" s="140">
        <f t="shared" si="0"/>
        <v>23</v>
      </c>
      <c r="G66" s="140">
        <f t="shared" si="0"/>
        <v>0</v>
      </c>
      <c r="H66" s="140">
        <f t="shared" si="0"/>
        <v>8</v>
      </c>
      <c r="I66" s="140">
        <f t="shared" si="0"/>
        <v>3</v>
      </c>
      <c r="J66" s="140">
        <f t="shared" si="0"/>
        <v>0</v>
      </c>
      <c r="K66" s="140">
        <f t="shared" si="0"/>
        <v>0</v>
      </c>
      <c r="L66" s="140">
        <f t="shared" si="0"/>
        <v>4</v>
      </c>
      <c r="M66" s="140">
        <f t="shared" si="0"/>
        <v>0</v>
      </c>
      <c r="N66" s="140">
        <f t="shared" si="0"/>
        <v>1</v>
      </c>
      <c r="O66" s="140">
        <f t="shared" si="0"/>
        <v>6</v>
      </c>
      <c r="P66" s="140">
        <f t="shared" si="0"/>
        <v>8</v>
      </c>
      <c r="Q66" s="140">
        <f t="shared" si="0"/>
        <v>0</v>
      </c>
      <c r="R66" s="140">
        <f t="shared" si="0"/>
        <v>7</v>
      </c>
      <c r="S66" s="140">
        <f t="shared" si="0"/>
        <v>0</v>
      </c>
      <c r="T66" s="140">
        <f t="shared" si="0"/>
        <v>0</v>
      </c>
      <c r="U66" s="140">
        <f t="shared" si="0"/>
        <v>0</v>
      </c>
      <c r="V66" s="140">
        <f t="shared" si="0"/>
        <v>0</v>
      </c>
      <c r="W66" s="140">
        <f t="shared" si="0"/>
        <v>7</v>
      </c>
      <c r="X66" s="140">
        <f t="shared" si="0"/>
        <v>0</v>
      </c>
      <c r="Y66" s="140">
        <f t="shared" si="0"/>
        <v>1</v>
      </c>
      <c r="Z66" s="59"/>
    </row>
    <row r="67" spans="1:26" ht="22.5">
      <c r="A67" s="111">
        <v>59</v>
      </c>
      <c r="B67" s="114" t="s">
        <v>112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22.5">
      <c r="A68" s="111">
        <v>60</v>
      </c>
      <c r="B68" s="114" t="s">
        <v>113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22.5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>
        <v>2</v>
      </c>
      <c r="E70" s="123"/>
      <c r="F70" s="123">
        <v>5</v>
      </c>
      <c r="G70" s="123"/>
      <c r="H70" s="123">
        <v>2</v>
      </c>
      <c r="I70" s="123">
        <v>1</v>
      </c>
      <c r="J70" s="123"/>
      <c r="K70" s="123"/>
      <c r="L70" s="123">
        <v>1</v>
      </c>
      <c r="M70" s="123"/>
      <c r="N70" s="123"/>
      <c r="O70" s="123"/>
      <c r="P70" s="123"/>
      <c r="Q70" s="123"/>
      <c r="R70" s="123">
        <v>3</v>
      </c>
      <c r="S70" s="123"/>
      <c r="T70" s="110"/>
      <c r="U70" s="110"/>
      <c r="V70" s="110"/>
      <c r="W70" s="110">
        <v>2</v>
      </c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22.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53" r:id="rId1"/>
  <headerFooter alignWithMargins="0">
    <oddFooter>&amp;LA6111C97&amp;CФорма № 1, Підрозділ: ТУ ДСА в Одеській областi, Початок періоду: 01.01.2014, Кінець періоду: 31.12.2014</oddFooter>
  </headerFooter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>
        <v>5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>
        <v>5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216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192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193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197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198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200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204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205</v>
      </c>
      <c r="C20" s="151"/>
      <c r="D20" s="151"/>
      <c r="E20" s="123">
        <v>7736</v>
      </c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206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211</v>
      </c>
      <c r="C26" s="154"/>
      <c r="D26" s="160"/>
      <c r="E26" s="165">
        <v>2</v>
      </c>
      <c r="F26" s="81"/>
      <c r="G26" s="170"/>
      <c r="H26" s="170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0"/>
      <c r="H27" s="170"/>
    </row>
    <row r="28" spans="1:5" ht="1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&amp;LA6111C97&amp;CФорма № 1, Підрозділ: ТУ ДСА в Одеській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1" t="s">
        <v>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33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4" t="s">
        <v>31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>
        <v>5</v>
      </c>
      <c r="N14" s="165"/>
      <c r="O14" s="165"/>
      <c r="P14" s="165">
        <v>2</v>
      </c>
      <c r="Q14" s="165">
        <v>2</v>
      </c>
      <c r="R14" s="165"/>
      <c r="S14" s="81"/>
    </row>
    <row r="15" spans="1:19" ht="18.75" customHeight="1">
      <c r="A15" s="175" t="s">
        <v>222</v>
      </c>
      <c r="B15" s="165"/>
      <c r="C15" s="165"/>
      <c r="D15" s="165"/>
      <c r="E15" s="165">
        <v>3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117" t="s">
        <v>277</v>
      </c>
      <c r="Q19" s="236"/>
      <c r="R19" s="238"/>
    </row>
    <row r="20" spans="1:17" ht="13.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2" t="s">
        <v>242</v>
      </c>
      <c r="F21" s="172"/>
      <c r="G21" s="165"/>
      <c r="H21" s="165">
        <v>1</v>
      </c>
      <c r="I21" s="165"/>
      <c r="J21" s="165">
        <v>1</v>
      </c>
      <c r="K21" s="165"/>
      <c r="L21" s="165">
        <v>1</v>
      </c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>
        <v>1</v>
      </c>
      <c r="I27" s="165"/>
      <c r="J27" s="165">
        <v>1</v>
      </c>
      <c r="K27" s="165"/>
      <c r="L27" s="165">
        <v>1</v>
      </c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/>
      <c r="H28" s="165"/>
      <c r="I28" s="165"/>
      <c r="J28" s="165"/>
      <c r="K28" s="165"/>
      <c r="L28" s="165"/>
      <c r="M28" s="165"/>
      <c r="N28" s="165"/>
      <c r="O28" s="123"/>
      <c r="P28" s="123"/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>
        <v>1</v>
      </c>
      <c r="H30" s="165">
        <v>1</v>
      </c>
      <c r="I30" s="165"/>
      <c r="J30" s="165">
        <v>2</v>
      </c>
      <c r="K30" s="165"/>
      <c r="L30" s="165"/>
      <c r="M30" s="165">
        <v>2</v>
      </c>
      <c r="N30" s="165">
        <v>1</v>
      </c>
      <c r="O30" s="123">
        <v>979339</v>
      </c>
      <c r="P30" s="123">
        <v>975087</v>
      </c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 aca="true" t="shared" si="0" ref="G31:P31">G21+G28+G29+G30</f>
        <v>1</v>
      </c>
      <c r="H31" s="241">
        <f t="shared" si="0"/>
        <v>2</v>
      </c>
      <c r="I31" s="241">
        <f t="shared" si="0"/>
        <v>0</v>
      </c>
      <c r="J31" s="241">
        <f t="shared" si="0"/>
        <v>3</v>
      </c>
      <c r="K31" s="241">
        <f t="shared" si="0"/>
        <v>0</v>
      </c>
      <c r="L31" s="241">
        <f t="shared" si="0"/>
        <v>1</v>
      </c>
      <c r="M31" s="241">
        <f t="shared" si="0"/>
        <v>2</v>
      </c>
      <c r="N31" s="241">
        <f t="shared" si="0"/>
        <v>1</v>
      </c>
      <c r="O31" s="241">
        <f t="shared" si="0"/>
        <v>979339</v>
      </c>
      <c r="P31" s="241">
        <f t="shared" si="0"/>
        <v>975087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F2:F4"/>
    <mergeCell ref="G2:K2"/>
    <mergeCell ref="I10:I12"/>
    <mergeCell ref="B23:D23"/>
    <mergeCell ref="E23:F23"/>
    <mergeCell ref="B7:D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5" r:id="rId1"/>
  <headerFooter alignWithMargins="0">
    <oddFooter>&amp;LA6111C97&amp;CФорма № 1, Підрозділ: ТУ ДСА в Одеській областi, Початок періоду: 01.01.2014, Кінець періоду: 31.12.2014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0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3.5">
      <c r="A2" s="242" t="s">
        <v>53</v>
      </c>
      <c r="B2" s="248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69" t="s">
        <v>337</v>
      </c>
      <c r="K2" s="270"/>
      <c r="L2" s="274"/>
    </row>
    <row r="3" spans="1:12" ht="33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338</v>
      </c>
      <c r="K3" s="112" t="s">
        <v>340</v>
      </c>
      <c r="L3" s="274"/>
    </row>
    <row r="4" spans="1:12" ht="12.75">
      <c r="A4" s="244" t="s">
        <v>31</v>
      </c>
      <c r="B4" s="250" t="s">
        <v>34</v>
      </c>
      <c r="C4" s="179" t="s">
        <v>119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283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284</v>
      </c>
      <c r="C6" s="261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22.5">
      <c r="A8" s="223">
        <v>4</v>
      </c>
      <c r="B8" s="252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22.5">
      <c r="A9" s="223">
        <v>5</v>
      </c>
      <c r="B9" s="252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22.5">
      <c r="A10" s="223">
        <v>6</v>
      </c>
      <c r="B10" s="252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22.5">
      <c r="A11" s="223">
        <v>7</v>
      </c>
      <c r="B11" s="252" t="s">
        <v>289</v>
      </c>
      <c r="C11" s="223" t="s">
        <v>318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291</v>
      </c>
      <c r="C13" s="262"/>
      <c r="D13" s="241">
        <f aca="true" t="shared" si="0" ref="D13:K13">SUM(D5:D12)</f>
        <v>0</v>
      </c>
      <c r="E13" s="241">
        <f t="shared" si="0"/>
        <v>0</v>
      </c>
      <c r="F13" s="241">
        <f t="shared" si="0"/>
        <v>0</v>
      </c>
      <c r="G13" s="241">
        <f t="shared" si="0"/>
        <v>0</v>
      </c>
      <c r="H13" s="241">
        <f t="shared" si="0"/>
        <v>0</v>
      </c>
      <c r="I13" s="241">
        <f t="shared" si="0"/>
        <v>0</v>
      </c>
      <c r="J13" s="241">
        <f t="shared" si="0"/>
        <v>0</v>
      </c>
      <c r="K13" s="241">
        <f t="shared" si="0"/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281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53</v>
      </c>
      <c r="B16" s="172" t="s">
        <v>292</v>
      </c>
      <c r="C16" s="172" t="s">
        <v>315</v>
      </c>
      <c r="D16" s="107" t="s">
        <v>328</v>
      </c>
      <c r="E16" s="107" t="s">
        <v>329</v>
      </c>
      <c r="F16" s="107" t="s">
        <v>46</v>
      </c>
      <c r="G16" s="172" t="s">
        <v>331</v>
      </c>
      <c r="H16" s="172"/>
      <c r="I16" s="267"/>
      <c r="J16" s="126" t="s">
        <v>339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44</v>
      </c>
      <c r="H17" s="213" t="s">
        <v>333</v>
      </c>
      <c r="I17" s="268"/>
      <c r="J17" s="126"/>
      <c r="K17" s="271"/>
    </row>
    <row r="18" spans="1:11" ht="67.5">
      <c r="A18" s="172"/>
      <c r="B18" s="172"/>
      <c r="C18" s="172"/>
      <c r="D18" s="109"/>
      <c r="E18" s="109"/>
      <c r="F18" s="109"/>
      <c r="G18" s="266"/>
      <c r="H18" s="112" t="s">
        <v>334</v>
      </c>
      <c r="I18" s="110" t="s">
        <v>336</v>
      </c>
      <c r="J18" s="126"/>
      <c r="K18" s="271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293</v>
      </c>
      <c r="C20" s="261" t="s">
        <v>319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294</v>
      </c>
      <c r="C21" s="261" t="s">
        <v>320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22.5">
      <c r="A24" s="112">
        <v>5</v>
      </c>
      <c r="B24" s="252" t="s">
        <v>297</v>
      </c>
      <c r="C24" s="261" t="s">
        <v>321</v>
      </c>
      <c r="D24" s="110"/>
      <c r="E24" s="110"/>
      <c r="F24" s="110"/>
      <c r="G24" s="110"/>
      <c r="H24" s="110"/>
      <c r="I24" s="110"/>
      <c r="J24" s="110"/>
      <c r="K24" s="272"/>
    </row>
    <row r="25" spans="1:11" ht="22.5">
      <c r="A25" s="112">
        <v>6</v>
      </c>
      <c r="B25" s="252" t="s">
        <v>298</v>
      </c>
      <c r="C25" s="261" t="s">
        <v>322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299</v>
      </c>
      <c r="C26" s="261" t="s">
        <v>322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300</v>
      </c>
      <c r="C27" s="261" t="s">
        <v>323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22.5">
      <c r="A29" s="112">
        <v>10</v>
      </c>
      <c r="B29" s="252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22.5">
      <c r="A32" s="112">
        <v>13</v>
      </c>
      <c r="B32" s="252" t="s">
        <v>305</v>
      </c>
      <c r="C32" s="261" t="s">
        <v>324</v>
      </c>
      <c r="D32" s="110"/>
      <c r="E32" s="110"/>
      <c r="F32" s="110"/>
      <c r="G32" s="110"/>
      <c r="H32" s="110"/>
      <c r="I32" s="110"/>
      <c r="J32" s="110"/>
      <c r="K32" s="272"/>
    </row>
    <row r="33" spans="1:11" ht="22.5">
      <c r="A33" s="112">
        <v>14</v>
      </c>
      <c r="B33" s="252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308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309</v>
      </c>
      <c r="C36" s="261"/>
      <c r="D36" s="121">
        <f aca="true" t="shared" si="1" ref="D36:J36">SUM(D20:D25,D27:D35)</f>
        <v>0</v>
      </c>
      <c r="E36" s="121">
        <f t="shared" si="1"/>
        <v>0</v>
      </c>
      <c r="F36" s="121">
        <f t="shared" si="1"/>
        <v>0</v>
      </c>
      <c r="G36" s="121">
        <f t="shared" si="1"/>
        <v>0</v>
      </c>
      <c r="H36" s="121">
        <f t="shared" si="1"/>
        <v>0</v>
      </c>
      <c r="I36" s="121">
        <f t="shared" si="1"/>
        <v>0</v>
      </c>
      <c r="J36" s="121">
        <f t="shared" si="1"/>
        <v>0</v>
      </c>
      <c r="K36" s="273"/>
    </row>
    <row r="37" spans="1:11" ht="12.75">
      <c r="A37" s="112">
        <v>18</v>
      </c>
      <c r="B37" s="257" t="s">
        <v>310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311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312</v>
      </c>
      <c r="C39" s="261" t="s">
        <v>325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313</v>
      </c>
      <c r="C40" s="261" t="s">
        <v>326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314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&amp;LA6111C97&amp;CФорма № 1, Підрозділ: ТУ ДСА в Одеській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53</v>
      </c>
      <c r="B2" s="280" t="s">
        <v>229</v>
      </c>
      <c r="C2" s="290"/>
      <c r="D2" s="275" t="s">
        <v>352</v>
      </c>
      <c r="E2" s="275" t="s">
        <v>357</v>
      </c>
      <c r="F2" s="275" t="s">
        <v>358</v>
      </c>
      <c r="G2" s="275" t="s">
        <v>330</v>
      </c>
      <c r="H2" s="302" t="s">
        <v>171</v>
      </c>
      <c r="I2" s="303"/>
      <c r="J2" s="303"/>
      <c r="K2" s="219"/>
      <c r="L2" s="275" t="s">
        <v>362</v>
      </c>
      <c r="M2" s="185" t="s">
        <v>363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44</v>
      </c>
      <c r="I3" s="213" t="s">
        <v>251</v>
      </c>
      <c r="J3" s="222"/>
      <c r="K3" s="218"/>
      <c r="L3" s="276"/>
      <c r="M3" s="172" t="s">
        <v>364</v>
      </c>
      <c r="N3" s="172" t="s">
        <v>365</v>
      </c>
      <c r="O3" s="172" t="s">
        <v>366</v>
      </c>
      <c r="P3" s="172" t="s">
        <v>367</v>
      </c>
      <c r="Q3" s="172" t="s">
        <v>368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359</v>
      </c>
      <c r="J4" s="107" t="s">
        <v>360</v>
      </c>
      <c r="K4" s="107" t="s">
        <v>361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31</v>
      </c>
      <c r="B6" s="283" t="s">
        <v>34</v>
      </c>
      <c r="C6" s="293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344</v>
      </c>
      <c r="C7" s="294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345</v>
      </c>
      <c r="C8" s="285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346</v>
      </c>
      <c r="C9" s="285"/>
      <c r="D9" s="112" t="s">
        <v>354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347</v>
      </c>
      <c r="C10" s="294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348</v>
      </c>
      <c r="C11" s="285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349</v>
      </c>
      <c r="C12" s="285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110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350</v>
      </c>
      <c r="C14" s="287"/>
      <c r="D14" s="223"/>
      <c r="E14" s="306">
        <f aca="true" t="shared" si="0" ref="E14:Q14">E7+E8+E9+E10+E11+E12+E13</f>
        <v>0</v>
      </c>
      <c r="F14" s="241">
        <f t="shared" si="0"/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81"/>
    </row>
    <row r="15" spans="1:22" ht="26.25" customHeight="1">
      <c r="A15" s="223">
        <v>9</v>
      </c>
      <c r="B15" s="288" t="s">
        <v>351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342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343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mergeCells count="31">
    <mergeCell ref="A1:Q1"/>
    <mergeCell ref="A2:A5"/>
    <mergeCell ref="D2:D5"/>
    <mergeCell ref="E2:E5"/>
    <mergeCell ref="F2:F5"/>
    <mergeCell ref="I3:K3"/>
    <mergeCell ref="G2:G5"/>
    <mergeCell ref="N3:N5"/>
    <mergeCell ref="B6:C6"/>
    <mergeCell ref="H2:K2"/>
    <mergeCell ref="H3:H5"/>
    <mergeCell ref="M2:Q2"/>
    <mergeCell ref="K4:K5"/>
    <mergeCell ref="Q3:Q5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B9:C9"/>
    <mergeCell ref="B7:C7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&amp;LA6111C97&amp;CФорма № 1, Підрозділ: ТУ ДСА в Одеській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7">
      <selection activeCell="I29" sqref="I29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45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403</v>
      </c>
      <c r="I2" s="232" t="s">
        <v>339</v>
      </c>
      <c r="J2" s="332"/>
      <c r="K2" s="335"/>
    </row>
    <row r="3" spans="1:11" ht="13.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370</v>
      </c>
      <c r="C4" s="261" t="s">
        <v>386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371</v>
      </c>
      <c r="C5" s="261" t="s">
        <v>387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5">
        <v>3</v>
      </c>
      <c r="B6" s="252" t="s">
        <v>372</v>
      </c>
      <c r="C6" s="261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373</v>
      </c>
      <c r="C7" s="261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374</v>
      </c>
      <c r="C8" s="261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375</v>
      </c>
      <c r="C9" s="261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376</v>
      </c>
      <c r="C10" s="261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22.5">
      <c r="A11" s="245">
        <v>8</v>
      </c>
      <c r="B11" s="252" t="s">
        <v>377</v>
      </c>
      <c r="C11" s="261" t="s">
        <v>393</v>
      </c>
      <c r="D11" s="165"/>
      <c r="E11" s="165"/>
      <c r="F11" s="165"/>
      <c r="G11" s="165"/>
      <c r="H11" s="165"/>
      <c r="I11" s="165"/>
      <c r="J11" s="333"/>
      <c r="K11" s="16"/>
    </row>
    <row r="12" spans="1:11" ht="22.5">
      <c r="A12" s="245">
        <v>9</v>
      </c>
      <c r="B12" s="252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22.5">
      <c r="A16" s="245">
        <v>13</v>
      </c>
      <c r="B16" s="252" t="s">
        <v>382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308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383</v>
      </c>
      <c r="C18" s="110"/>
      <c r="D18" s="241">
        <f aca="true" t="shared" si="0" ref="D18:I18">SUM(D4:D17)</f>
        <v>0</v>
      </c>
      <c r="E18" s="241">
        <f t="shared" si="0"/>
        <v>0</v>
      </c>
      <c r="F18" s="241">
        <f t="shared" si="0"/>
        <v>0</v>
      </c>
      <c r="G18" s="241">
        <f t="shared" si="0"/>
        <v>0</v>
      </c>
      <c r="H18" s="241">
        <f t="shared" si="0"/>
        <v>0</v>
      </c>
      <c r="I18" s="241">
        <f t="shared" si="0"/>
        <v>0</v>
      </c>
      <c r="J18" s="59"/>
      <c r="K18" s="16"/>
    </row>
    <row r="19" spans="1:11" ht="12.75">
      <c r="A19" s="245">
        <v>16</v>
      </c>
      <c r="B19" s="255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384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394</v>
      </c>
      <c r="D23" s="316"/>
      <c r="E23" s="324" t="s">
        <v>404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401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5">
      <c r="A25" s="308"/>
      <c r="B25" s="312"/>
      <c r="C25" s="318" t="s">
        <v>395</v>
      </c>
      <c r="D25" s="318"/>
      <c r="E25" s="326" t="s">
        <v>402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401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396</v>
      </c>
      <c r="D28" s="319"/>
      <c r="E28" s="328"/>
      <c r="G28" s="313"/>
      <c r="H28" s="331"/>
      <c r="I28" s="331" t="s">
        <v>405</v>
      </c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397</v>
      </c>
      <c r="D29" s="320"/>
      <c r="E29" s="328"/>
      <c r="F29" s="314"/>
      <c r="G29" s="314"/>
      <c r="H29" s="314"/>
      <c r="I29" s="314" t="s">
        <v>406</v>
      </c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398</v>
      </c>
      <c r="D30" s="321"/>
      <c r="E30" s="328"/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 t="s">
        <v>399</v>
      </c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&amp;LA6111C97&amp;CФорма № 1, Підрозділ: ТУ ДСА в Одеській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2015-02-10T22:17:43Z</cp:lastPrinted>
  <dcterms:modified xsi:type="dcterms:W3CDTF">2015-02-10T22:18:16Z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1_511_4.14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A6111C97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