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3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<sst xmlns="http://schemas.openxmlformats.org/spreadsheetml/2006/main" count="472" uniqueCount="406">
  <si>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</si>
  <si>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</si>
  <si>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</si>
  <si>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</si>
  <si>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</si>
  <si>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</si>
  <si>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</si>
  <si>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</si>
  <si>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</si>
  <si>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</si>
  <si>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</si>
  <si>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</si>
  <si>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</si>
  <si>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</si>
  <si>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</si>
  <si>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</si>
  <si>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</si>
  <si>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</si>
  <si>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</si>
  <si>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</si>
  <si>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</si>
  <si>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</si>
  <si>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</si>
  <si>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</si>
  <si>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</si>
  <si>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</si>
  <si>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</si>
  <si>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</si>
  <si>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</si>
  <si>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</si>
  <si>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</si>
  <si>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</si>
  <si>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</si>
  <si>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</si>
  <si>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</si>
  <si>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</si>
  <si>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</si>
  <si>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</si>
  <si>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</si>
  <si>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</si>
  <si>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</si>
  <si>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</si>
  <si>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</si>
  <si>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</si>
  <si>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</si>
  <si>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</si>
  <si>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</si>
  <si>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</si>
  <si>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</si>
  <si>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</si>
  <si>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</si>
  <si>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</si>
  <si>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</si>
  <si>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</si>
  <si>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</si>
  <si>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</si>
  <si>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</si>
  <si>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</si>
  <si>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</si>
  <si>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</si>
  <si>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</si>
  <si>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</si>
  <si>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</si>
  <si>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</si>
  <si>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</si>
  <si>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</si>
  <si>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</si>
  <si>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</si>
  <si>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</si>
  <si>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</si>
  <si>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</si>
  <si>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</si>
  <si>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</si>
  <si>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</si>
  <si>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</si>
  <si>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</si>
  <si>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</si>
  <si>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</si>
  <si>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</si>
  <si>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</si>
  <si>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</si>
  <si>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</si>
  <si>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</si>
  <si>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</si>
  <si>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</si>
  <si>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</si>
  <si>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</si>
  <si>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</si>
  <si>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</si>
  <si>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</si>
  <si>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</si>
  <si>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</si>
  <si>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</si>
  <si>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</si>
  <si>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</si>
  <si>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</si>
  <si>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</si>
  <si>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</si>
  <si>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</si>
  <si>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</si>
  <si>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</si>
  <si>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</si>
  <si>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</si>
  <si>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</si>
  <si>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</si>
  <si>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</si>
  <si>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</si>
  <si>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</si>
  <si>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</si>
  <si>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</si>
  <si>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</si>
  <si>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</si>
  <si>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</si>
  <si>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</si>
  <si>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</si>
  <si>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</si>
  <si>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</si>
  <si>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</si>
  <si>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</si>
  <si>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</si>
  <si>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</si>
  <si>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</si>
  <si>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</si>
  <si>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</si>
  <si>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</si>
  <si>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</si>
  <si>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</si>
  <si>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</si>
  <si>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</si>
  <si>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</si>
  <si>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</si>
  <si>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</si>
  <si>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</si>
  <si>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</si>
  <si>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</si>
  <si>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</si>
  <si>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</si>
  <si>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</si>
  <si>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</si>
  <si>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</si>
  <si>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</si>
  <si>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</si>
  <si>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</si>
  <si>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</si>
  <si>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</si>
  <si>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</si>
  <si>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</si>
  <si>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</si>
  <si>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</si>
  <si>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</si>
  <si>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</si>
  <si>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</si>
  <si>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</si>
  <si>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</si>
  <si>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</si>
  <si>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</si>
  <si>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</si>
  <si>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</si>
  <si>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</si>
  <si>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</si>
  <si>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</si>
  <si>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</si>
  <si>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</si>
  <si>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</si>
  <si>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</si>
  <si>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</si>
  <si>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</si>
  <si>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</si>
  <si>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</si>
  <si>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</si>
  <si>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</si>
  <si>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</si>
  <si>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</si>
  <si>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</si>
  <si>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</si>
  <si>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</si>
  <si>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</si>
  <si>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</si>
  <si>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</si>
  <si>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</si>
  <si>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</si>
  <si>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</si>
  <si>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</si>
  <si>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</si>
  <si>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</si>
  <si>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</si>
  <si>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</si>
  <si>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</si>
  <si>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</si>
  <si>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</si>
  <si>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</si>
  <si>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</si>
  <si>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</si>
  <si>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</si>
  <si>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</si>
  <si>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</si>
  <si>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</si>
  <si>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</si>
  <si>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</si>
  <si>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</si>
  <si>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</si>
  <si>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</si>
  <si>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</si>
  <si>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</si>
  <si>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</si>
  <si>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</si>
  <si>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</si>
  <si>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</si>
  <si>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</si>
  <si>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</si>
  <si>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</si>
  <si>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</si>
  <si>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</si>
  <si>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</si>
  <si>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</si>
  <si>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</si>
  <si>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</si>
  <si>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</si>
  <si>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</si>
  <si>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</si>
  <si>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</si>
  <si>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</si>
  <si>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</si>
  <si>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</si>
  <si>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</si>
  <si>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</si>
  <si>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</si>
  <si>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</si>
  <si>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</si>
  <si>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</si>
  <si>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</si>
  <si>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</si>
  <si>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</si>
  <si>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</si>
  <si>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</si>
  <si>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</si>
  <si>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</si>
  <si>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</si>
  <si>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</si>
  <si>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</si>
  <si>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</si>
  <si>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</si>
  <si>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</si>
  <si>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</si>
  <si>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</si>
  <si>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</si>
  <si>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</si>
  <si>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</si>
  <si>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</si>
  <si>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</si>
  <si>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</si>
  <si>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</si>
  <si>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</si>
  <si>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</si>
  <si>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</si>
  <si>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</si>
  <si>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</si>
  <si>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</si>
  <si>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</si>
  <si>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</si>
  <si>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</si>
  <si>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</si>
  <si>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</si>
  <si>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</si>
  <si>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</si>
  <si>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</si>
  <si>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</si>
  <si>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</si>
  <si>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</si>
  <si>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</si>
  <si>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</si>
  <si>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</si>
  <si>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</si>
  <si>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</si>
  <si>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</si>
  <si>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</si>
  <si>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</si>
  <si>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</si>
  <si>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</si>
  <si>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</si>
  <si>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</si>
  <si>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</si>
  <si>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</si>
  <si>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</si>
  <si>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</si>
  <si>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</si>
  <si>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</si>
  <si>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</si>
  <si>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</si>
  <si>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</si>
  <si>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</si>
  <si>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</si>
  <si>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</si>
  <si>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</si>
  <si>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</si>
  <si>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</si>
  <si>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</si>
  <si>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</si>
  <si>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</si>
  <si>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</si>
  <si>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</si>
  <si>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</si>
  <si>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</si>
  <si>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</si>
  <si>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</si>
  <si>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</si>
  <si>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</si>
  <si>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</si>
  <si>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</si>
  <si>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</si>
  <si>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</si>
  <si>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</si>
  <si>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</si>
  <si>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</si>
  <si>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</si>
  <si>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</si>
  <si>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</si>
  <si>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</si>
  <si>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</si>
  <si>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</si>
  <si>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</si>
  <si>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</si>
  <si>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</si>
  <si>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</si>
  <si>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</si>
  <si>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</si>
  <si>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</si>
  <si>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</si>
  <si>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</si>
  <si>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</si>
  <si>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</si>
  <si>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</si>
  <si>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</si>
  <si>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</si>
  <si>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</si>
  <si>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</si>
  <si>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</si>
  <si>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</si>
  <si>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</si>
  <si>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</si>
  <si>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</si>
  <si>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</si>
  <si>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</si>
  <si>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</si>
  <si>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</si>
  <si>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</si>
  <si>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</si>
  <si>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</si>
  <si>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</si>
  <si>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</si>
  <si>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</si>
  <si>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</si>
  <si>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</si>
  <si>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</si>
  <si>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</si>
  <si>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</si>
  <si>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</si>
  <si>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</si>
  <si>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</si>
  <si>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</si>
  <si>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</si>
  <si>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</si>
  <si>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</si>
  <si>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</si>
  <si>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</si>
  <si>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</si>
  <si>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</si>
  <si>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</si>
  <si>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</si>
  <si>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</si>
  <si>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</si>
  <si>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</si>
  <si>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</si>
  <si>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</si>
  <si>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</si>
  <si>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</si>
  <si>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</si>
  <si>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</si>
  <si>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</si>
  <si>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</si>
  <si>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</si>
  <si>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</si>
  <si>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</si>
  <si>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</si>
  <si>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</si>
  <si>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</si>
  <si>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</si>
  <si>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</si>
  <si>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</si>
  <si>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</si>
  <si>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</si>
  <si>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</si>
  <si>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</si>
  <si>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</si>
  <si>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</si>
  <si>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</si>
  <si>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</si>
  <si>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</si>
  <si>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</si>
  <si>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ТУ ДСА України в Одеській областi</t>
  </si>
  <si>
    <t>И.В. Кузьменко</t>
  </si>
  <si>
    <t>В.Д.Куценко</t>
  </si>
  <si>
    <t>(048)785-68-15</t>
  </si>
  <si>
    <t>20 липня 2015 року</t>
  </si>
  <si>
    <t>stat@od.court.gov.ua</t>
  </si>
  <si>
    <t>65005, м. Одеса, вул. Бабеля, 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</si>
</sst>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2" fontId="8" fillId="0" borderId="20" xfId="42" applyNumberFormat="1" applyBorder="1" applyAlignment="1" applyProtection="1">
      <alignment horizontal="left" vertical="center"/>
      <protection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tat@od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9">
      <selection activeCell="A25" sqref="A25:L25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18"/>
      <c r="C13" s="218"/>
      <c r="D13" s="219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18"/>
      <c r="C17" s="218"/>
      <c r="D17" s="219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18"/>
      <c r="C19" s="218"/>
      <c r="D19" s="219"/>
      <c r="E19" s="251"/>
      <c r="F19" s="252"/>
      <c r="G19" s="253"/>
      <c r="H19" s="144"/>
      <c r="I19" s="222" t="s">
        <v>214</v>
      </c>
      <c r="J19" s="223"/>
      <c r="K19" s="223"/>
      <c r="L19" s="223"/>
    </row>
    <row r="20" spans="1:12" ht="81" customHeight="1">
      <c r="A20" s="220" t="s">
        <v>215</v>
      </c>
      <c r="B20" s="220"/>
      <c r="C20" s="220"/>
      <c r="D20" s="220"/>
      <c r="E20" s="221" t="s">
        <v>216</v>
      </c>
      <c r="F20" s="221"/>
      <c r="G20" s="221"/>
      <c r="H20" s="144"/>
      <c r="I20" s="222" t="s">
        <v>217</v>
      </c>
      <c r="J20" s="223"/>
      <c r="K20" s="223"/>
      <c r="L20" s="22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5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2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08"/>
      <c r="M25" s="152"/>
    </row>
    <row r="26" spans="1:13" ht="21" customHeight="1">
      <c r="A26" s="209" t="s">
        <v>384</v>
      </c>
      <c r="B26" s="207"/>
      <c r="C26" s="205" t="s">
        <v>399</v>
      </c>
      <c r="D26" s="205"/>
      <c r="E26" s="205"/>
      <c r="F26" s="205"/>
      <c r="G26" s="205"/>
      <c r="H26" s="205"/>
      <c r="I26" s="205"/>
      <c r="J26" s="205"/>
      <c r="K26" s="205"/>
      <c r="L26" s="206"/>
      <c r="M26" s="152"/>
    </row>
    <row r="27" spans="1:13" ht="15" customHeight="1">
      <c r="A27" s="224" t="s">
        <v>219</v>
      </c>
      <c r="B27" s="225"/>
      <c r="C27" s="225"/>
      <c r="D27" s="218" t="s">
        <v>405</v>
      </c>
      <c r="E27" s="218"/>
      <c r="F27" s="218"/>
      <c r="G27" s="218"/>
      <c r="H27" s="218"/>
      <c r="I27" s="218"/>
      <c r="J27" s="218"/>
      <c r="K27" s="218"/>
      <c r="L27" s="219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6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4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&amp;LE9824DC4&amp;C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7" t="s">
        <v>194</v>
      </c>
      <c r="C1" s="287"/>
      <c r="D1" s="287"/>
      <c r="E1" s="287"/>
      <c r="F1" s="287"/>
      <c r="G1" s="287"/>
      <c r="H1" s="287"/>
      <c r="I1" s="287"/>
    </row>
    <row r="2" spans="1:9" ht="38.25" customHeight="1">
      <c r="A2" s="270" t="s">
        <v>49</v>
      </c>
      <c r="B2" s="273" t="s">
        <v>337</v>
      </c>
      <c r="C2" s="71" t="s">
        <v>21</v>
      </c>
      <c r="D2" s="71"/>
      <c r="E2" s="284" t="s">
        <v>356</v>
      </c>
      <c r="F2" s="276" t="s">
        <v>46</v>
      </c>
      <c r="G2" s="277"/>
      <c r="H2" s="278"/>
      <c r="I2" s="279" t="s">
        <v>258</v>
      </c>
    </row>
    <row r="3" spans="1:9" ht="21.75" customHeight="1">
      <c r="A3" s="271"/>
      <c r="B3" s="274"/>
      <c r="C3" s="279" t="s">
        <v>246</v>
      </c>
      <c r="D3" s="279" t="s">
        <v>22</v>
      </c>
      <c r="E3" s="285"/>
      <c r="F3" s="279" t="s">
        <v>246</v>
      </c>
      <c r="G3" s="72" t="s">
        <v>23</v>
      </c>
      <c r="H3" s="73"/>
      <c r="I3" s="280"/>
    </row>
    <row r="4" spans="1:9" ht="17.25" customHeight="1">
      <c r="A4" s="271"/>
      <c r="B4" s="274"/>
      <c r="C4" s="280"/>
      <c r="D4" s="280"/>
      <c r="E4" s="285"/>
      <c r="F4" s="280"/>
      <c r="G4" s="279" t="s">
        <v>50</v>
      </c>
      <c r="H4" s="282" t="s">
        <v>24</v>
      </c>
      <c r="I4" s="280"/>
    </row>
    <row r="5" spans="1:9" ht="45.75" customHeight="1">
      <c r="A5" s="272"/>
      <c r="B5" s="275"/>
      <c r="C5" s="281"/>
      <c r="D5" s="281"/>
      <c r="E5" s="286"/>
      <c r="F5" s="281"/>
      <c r="G5" s="281"/>
      <c r="H5" s="283"/>
      <c r="I5" s="28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682</v>
      </c>
      <c r="D7" s="193">
        <f>'розділ 2'!E66</f>
        <v>47</v>
      </c>
      <c r="E7" s="191"/>
      <c r="F7" s="193">
        <f>'розділ 2'!H66</f>
        <v>112</v>
      </c>
      <c r="G7" s="193">
        <f>'розділ 2'!I66</f>
        <v>68</v>
      </c>
      <c r="H7" s="191">
        <v>4</v>
      </c>
      <c r="I7" s="193">
        <f>'розділ 2'!O66</f>
        <v>570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2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2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5</v>
      </c>
      <c r="D9" s="191">
        <f>'розділи 6, 7'!E13</f>
        <v>2</v>
      </c>
      <c r="E9" s="191">
        <f>'розділи 6, 7'!F13</f>
        <v>0</v>
      </c>
      <c r="F9" s="191">
        <f>'розділи 6, 7'!G13</f>
        <v>1</v>
      </c>
      <c r="G9" s="191">
        <f>'розділи 6, 7'!G13</f>
        <v>1</v>
      </c>
      <c r="H9" s="191"/>
      <c r="I9" s="191">
        <f>'розділи 6, 7'!I13</f>
        <v>4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4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4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1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1</v>
      </c>
      <c r="G11" s="191">
        <f>'розділи 6, 7'!G36</f>
        <v>1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8</v>
      </c>
      <c r="D12" s="191">
        <f>'розділи 6, 7'!E37</f>
        <v>4</v>
      </c>
      <c r="E12" s="191">
        <f>'розділи 6, 7'!F37</f>
        <v>1</v>
      </c>
      <c r="F12" s="191">
        <f>'розділи 6, 7'!G37</f>
        <v>4</v>
      </c>
      <c r="G12" s="191">
        <f>'розділи 6, 7'!G37</f>
        <v>4</v>
      </c>
      <c r="H12" s="191">
        <f>'розділи 6, 7'!I37</f>
        <v>0</v>
      </c>
      <c r="I12" s="191">
        <f>'розділи 6, 7'!J37</f>
        <v>3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137</v>
      </c>
      <c r="D13" s="191">
        <f>'розділ 9'!E18</f>
        <v>92</v>
      </c>
      <c r="E13" s="191">
        <f>'розділ 9'!F18</f>
        <v>0</v>
      </c>
      <c r="F13" s="191">
        <f>'розділ 9'!G18</f>
        <v>105</v>
      </c>
      <c r="G13" s="191">
        <f>'розділ 9'!G18</f>
        <v>105</v>
      </c>
      <c r="H13" s="191"/>
      <c r="I13" s="191">
        <f>'розділ 9'!I18</f>
        <v>32</v>
      </c>
    </row>
    <row r="14" spans="1:9" ht="19.5" customHeight="1">
      <c r="A14" s="76">
        <v>8</v>
      </c>
      <c r="B14" s="77" t="s">
        <v>28</v>
      </c>
      <c r="C14" s="192">
        <f>C7+C8+C9+C10+C11+C12+C13</f>
        <v>839</v>
      </c>
      <c r="D14" s="192">
        <f aca="true" t="shared" si="0" ref="D14:I14">D7+D8+D9+D10+D11+D12+D13</f>
        <v>145</v>
      </c>
      <c r="E14" s="192">
        <f t="shared" si="0"/>
        <v>1</v>
      </c>
      <c r="F14" s="192">
        <f t="shared" si="0"/>
        <v>223</v>
      </c>
      <c r="G14" s="192">
        <f t="shared" si="0"/>
        <v>179</v>
      </c>
      <c r="H14" s="192">
        <f t="shared" si="0"/>
        <v>4</v>
      </c>
      <c r="I14" s="192">
        <f t="shared" si="0"/>
        <v>615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&amp;LE9824DC4&amp;CФорма № Зведений- 1, Підрозділ: ТУ ДСА України в Одеській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Normal="80" zoomScaleSheetLayoutView="100" workbookViewId="0" topLeftCell="M40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54</v>
      </c>
      <c r="E10" s="126">
        <v>11</v>
      </c>
      <c r="F10" s="126">
        <v>91</v>
      </c>
      <c r="G10" s="126">
        <v>7</v>
      </c>
      <c r="H10" s="126">
        <v>21</v>
      </c>
      <c r="I10" s="126">
        <v>14</v>
      </c>
      <c r="J10" s="126">
        <v>4</v>
      </c>
      <c r="K10" s="126"/>
      <c r="L10" s="126">
        <v>3</v>
      </c>
      <c r="M10" s="126"/>
      <c r="N10" s="126"/>
      <c r="O10" s="126">
        <v>44</v>
      </c>
      <c r="P10" s="126">
        <v>66</v>
      </c>
      <c r="Q10" s="126">
        <v>5</v>
      </c>
      <c r="R10" s="126">
        <v>15</v>
      </c>
      <c r="S10" s="126">
        <v>1</v>
      </c>
      <c r="T10" s="135">
        <v>2</v>
      </c>
      <c r="U10" s="135">
        <v>4</v>
      </c>
      <c r="V10" s="135"/>
      <c r="W10" s="135">
        <v>4</v>
      </c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24</v>
      </c>
      <c r="E11" s="126">
        <v>6</v>
      </c>
      <c r="F11" s="126">
        <v>49</v>
      </c>
      <c r="G11" s="126">
        <v>7</v>
      </c>
      <c r="H11" s="126">
        <v>8</v>
      </c>
      <c r="I11" s="126">
        <v>5</v>
      </c>
      <c r="J11" s="126">
        <v>1</v>
      </c>
      <c r="K11" s="126"/>
      <c r="L11" s="126">
        <v>2</v>
      </c>
      <c r="M11" s="126"/>
      <c r="N11" s="126"/>
      <c r="O11" s="126">
        <v>22</v>
      </c>
      <c r="P11" s="126">
        <v>38</v>
      </c>
      <c r="Q11" s="126">
        <v>5</v>
      </c>
      <c r="R11" s="126">
        <v>6</v>
      </c>
      <c r="S11" s="126">
        <v>1</v>
      </c>
      <c r="T11" s="135">
        <v>1</v>
      </c>
      <c r="U11" s="135">
        <v>1</v>
      </c>
      <c r="V11" s="135"/>
      <c r="W11" s="135">
        <v>2</v>
      </c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15</v>
      </c>
      <c r="E12" s="126">
        <v>2</v>
      </c>
      <c r="F12" s="126">
        <v>22</v>
      </c>
      <c r="G12" s="126"/>
      <c r="H12" s="126">
        <v>7</v>
      </c>
      <c r="I12" s="126">
        <v>5</v>
      </c>
      <c r="J12" s="126">
        <v>1</v>
      </c>
      <c r="K12" s="126"/>
      <c r="L12" s="126">
        <v>1</v>
      </c>
      <c r="M12" s="126"/>
      <c r="N12" s="126"/>
      <c r="O12" s="126">
        <v>10</v>
      </c>
      <c r="P12" s="126">
        <v>14</v>
      </c>
      <c r="Q12" s="126"/>
      <c r="R12" s="126">
        <v>6</v>
      </c>
      <c r="S12" s="126"/>
      <c r="T12" s="135"/>
      <c r="U12" s="135">
        <v>1</v>
      </c>
      <c r="V12" s="135"/>
      <c r="W12" s="135">
        <v>2</v>
      </c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3</v>
      </c>
      <c r="E13" s="126"/>
      <c r="F13" s="126">
        <v>3</v>
      </c>
      <c r="G13" s="126"/>
      <c r="H13" s="126">
        <v>1</v>
      </c>
      <c r="I13" s="126"/>
      <c r="J13" s="126">
        <v>1</v>
      </c>
      <c r="K13" s="126"/>
      <c r="L13" s="126"/>
      <c r="M13" s="126"/>
      <c r="N13" s="126"/>
      <c r="O13" s="126">
        <v>2</v>
      </c>
      <c r="P13" s="126">
        <v>2</v>
      </c>
      <c r="Q13" s="126"/>
      <c r="R13" s="126"/>
      <c r="S13" s="126"/>
      <c r="T13" s="135"/>
      <c r="U13" s="135">
        <v>1</v>
      </c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>
        <v>1</v>
      </c>
      <c r="E14" s="126"/>
      <c r="F14" s="126">
        <v>1</v>
      </c>
      <c r="G14" s="126"/>
      <c r="H14" s="126"/>
      <c r="I14" s="126"/>
      <c r="J14" s="126"/>
      <c r="K14" s="126"/>
      <c r="L14" s="126"/>
      <c r="M14" s="126"/>
      <c r="N14" s="126"/>
      <c r="O14" s="126">
        <v>1</v>
      </c>
      <c r="P14" s="126">
        <v>1</v>
      </c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1</v>
      </c>
      <c r="E15" s="126"/>
      <c r="F15" s="126">
        <v>2</v>
      </c>
      <c r="G15" s="126"/>
      <c r="H15" s="126"/>
      <c r="I15" s="126"/>
      <c r="J15" s="126"/>
      <c r="K15" s="126"/>
      <c r="L15" s="126"/>
      <c r="M15" s="126"/>
      <c r="N15" s="126"/>
      <c r="O15" s="126">
        <v>1</v>
      </c>
      <c r="P15" s="126">
        <v>2</v>
      </c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>
        <v>1</v>
      </c>
      <c r="E17" s="126"/>
      <c r="F17" s="126">
        <v>2</v>
      </c>
      <c r="G17" s="126"/>
      <c r="H17" s="126"/>
      <c r="I17" s="126"/>
      <c r="J17" s="126"/>
      <c r="K17" s="126"/>
      <c r="L17" s="126"/>
      <c r="M17" s="126"/>
      <c r="N17" s="126"/>
      <c r="O17" s="126">
        <v>1</v>
      </c>
      <c r="P17" s="126">
        <v>2</v>
      </c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5</v>
      </c>
      <c r="E18" s="126"/>
      <c r="F18" s="126">
        <v>6</v>
      </c>
      <c r="G18" s="126"/>
      <c r="H18" s="126">
        <v>1</v>
      </c>
      <c r="I18" s="126">
        <v>1</v>
      </c>
      <c r="J18" s="126"/>
      <c r="K18" s="126"/>
      <c r="L18" s="126"/>
      <c r="M18" s="126"/>
      <c r="N18" s="126"/>
      <c r="O18" s="126">
        <v>4</v>
      </c>
      <c r="P18" s="126">
        <v>5</v>
      </c>
      <c r="Q18" s="126"/>
      <c r="R18" s="126">
        <v>1</v>
      </c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2</v>
      </c>
      <c r="E19" s="126"/>
      <c r="F19" s="126">
        <v>2</v>
      </c>
      <c r="G19" s="126"/>
      <c r="H19" s="126">
        <v>1</v>
      </c>
      <c r="I19" s="126">
        <v>1</v>
      </c>
      <c r="J19" s="126"/>
      <c r="K19" s="126"/>
      <c r="L19" s="126"/>
      <c r="M19" s="126"/>
      <c r="N19" s="126"/>
      <c r="O19" s="126">
        <v>1</v>
      </c>
      <c r="P19" s="126">
        <v>1</v>
      </c>
      <c r="Q19" s="126"/>
      <c r="R19" s="126">
        <v>1</v>
      </c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5</v>
      </c>
      <c r="E20" s="126"/>
      <c r="F20" s="126">
        <v>5</v>
      </c>
      <c r="G20" s="126"/>
      <c r="H20" s="126">
        <v>1</v>
      </c>
      <c r="I20" s="126"/>
      <c r="J20" s="126">
        <v>1</v>
      </c>
      <c r="K20" s="126"/>
      <c r="L20" s="126"/>
      <c r="M20" s="126"/>
      <c r="N20" s="126"/>
      <c r="O20" s="126">
        <v>4</v>
      </c>
      <c r="P20" s="126">
        <v>4</v>
      </c>
      <c r="Q20" s="126"/>
      <c r="R20" s="126"/>
      <c r="S20" s="126"/>
      <c r="T20" s="135"/>
      <c r="U20" s="135">
        <v>1</v>
      </c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>
        <v>1</v>
      </c>
      <c r="E23" s="126"/>
      <c r="F23" s="126">
        <v>1</v>
      </c>
      <c r="G23" s="126"/>
      <c r="H23" s="126"/>
      <c r="I23" s="126"/>
      <c r="J23" s="126"/>
      <c r="K23" s="126"/>
      <c r="L23" s="126"/>
      <c r="M23" s="126"/>
      <c r="N23" s="126"/>
      <c r="O23" s="126">
        <v>1</v>
      </c>
      <c r="P23" s="126">
        <v>1</v>
      </c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265</v>
      </c>
      <c r="E25" s="126">
        <v>24</v>
      </c>
      <c r="F25" s="126">
        <v>452</v>
      </c>
      <c r="G25" s="126">
        <v>1</v>
      </c>
      <c r="H25" s="126">
        <v>48</v>
      </c>
      <c r="I25" s="126">
        <v>29</v>
      </c>
      <c r="J25" s="126">
        <v>6</v>
      </c>
      <c r="K25" s="126"/>
      <c r="L25" s="126">
        <v>12</v>
      </c>
      <c r="M25" s="126"/>
      <c r="N25" s="126">
        <v>1</v>
      </c>
      <c r="O25" s="126">
        <v>241</v>
      </c>
      <c r="P25" s="126">
        <v>372</v>
      </c>
      <c r="Q25" s="126"/>
      <c r="R25" s="126">
        <v>37</v>
      </c>
      <c r="S25" s="126">
        <v>1</v>
      </c>
      <c r="T25" s="135"/>
      <c r="U25" s="135">
        <v>11</v>
      </c>
      <c r="V25" s="135"/>
      <c r="W25" s="135">
        <v>27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123</v>
      </c>
      <c r="E26" s="126">
        <v>4</v>
      </c>
      <c r="F26" s="126">
        <v>177</v>
      </c>
      <c r="G26" s="126"/>
      <c r="H26" s="126">
        <v>18</v>
      </c>
      <c r="I26" s="126">
        <v>15</v>
      </c>
      <c r="J26" s="126">
        <v>2</v>
      </c>
      <c r="K26" s="126"/>
      <c r="L26" s="126">
        <v>1</v>
      </c>
      <c r="M26" s="126"/>
      <c r="N26" s="126"/>
      <c r="O26" s="126">
        <v>109</v>
      </c>
      <c r="P26" s="126">
        <v>158</v>
      </c>
      <c r="Q26" s="126"/>
      <c r="R26" s="126">
        <v>16</v>
      </c>
      <c r="S26" s="126"/>
      <c r="T26" s="135"/>
      <c r="U26" s="135">
        <v>3</v>
      </c>
      <c r="V26" s="135"/>
      <c r="W26" s="135">
        <v>1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33</v>
      </c>
      <c r="E27" s="126">
        <v>6</v>
      </c>
      <c r="F27" s="126">
        <v>59</v>
      </c>
      <c r="G27" s="126"/>
      <c r="H27" s="126">
        <v>7</v>
      </c>
      <c r="I27" s="126">
        <v>5</v>
      </c>
      <c r="J27" s="126">
        <v>1</v>
      </c>
      <c r="K27" s="126"/>
      <c r="L27" s="126">
        <v>1</v>
      </c>
      <c r="M27" s="126"/>
      <c r="N27" s="126"/>
      <c r="O27" s="126">
        <v>32</v>
      </c>
      <c r="P27" s="126">
        <v>46</v>
      </c>
      <c r="Q27" s="126"/>
      <c r="R27" s="126">
        <v>7</v>
      </c>
      <c r="S27" s="126"/>
      <c r="T27" s="135"/>
      <c r="U27" s="135">
        <v>1</v>
      </c>
      <c r="V27" s="135"/>
      <c r="W27" s="135">
        <v>4</v>
      </c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29</v>
      </c>
      <c r="E28" s="126">
        <v>4</v>
      </c>
      <c r="F28" s="126">
        <v>55</v>
      </c>
      <c r="G28" s="126">
        <v>1</v>
      </c>
      <c r="H28" s="126">
        <v>5</v>
      </c>
      <c r="I28" s="126">
        <v>2</v>
      </c>
      <c r="J28" s="126"/>
      <c r="K28" s="126"/>
      <c r="L28" s="126">
        <v>3</v>
      </c>
      <c r="M28" s="126"/>
      <c r="N28" s="126"/>
      <c r="O28" s="126">
        <v>28</v>
      </c>
      <c r="P28" s="126">
        <v>43</v>
      </c>
      <c r="Q28" s="126"/>
      <c r="R28" s="126">
        <v>3</v>
      </c>
      <c r="S28" s="126">
        <v>1</v>
      </c>
      <c r="T28" s="135"/>
      <c r="U28" s="135"/>
      <c r="V28" s="135"/>
      <c r="W28" s="135">
        <v>6</v>
      </c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2</v>
      </c>
      <c r="E29" s="126"/>
      <c r="F29" s="126">
        <v>2</v>
      </c>
      <c r="G29" s="126"/>
      <c r="H29" s="126"/>
      <c r="I29" s="126"/>
      <c r="J29" s="126"/>
      <c r="K29" s="126"/>
      <c r="L29" s="126"/>
      <c r="M29" s="126"/>
      <c r="N29" s="126"/>
      <c r="O29" s="126">
        <v>2</v>
      </c>
      <c r="P29" s="126">
        <v>2</v>
      </c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42</v>
      </c>
      <c r="E30" s="126">
        <v>1</v>
      </c>
      <c r="F30" s="126">
        <v>81</v>
      </c>
      <c r="G30" s="126"/>
      <c r="H30" s="126">
        <v>5</v>
      </c>
      <c r="I30" s="126">
        <v>3</v>
      </c>
      <c r="J30" s="126">
        <v>1</v>
      </c>
      <c r="K30" s="126"/>
      <c r="L30" s="126">
        <v>1</v>
      </c>
      <c r="M30" s="126"/>
      <c r="N30" s="126"/>
      <c r="O30" s="126">
        <v>38</v>
      </c>
      <c r="P30" s="126">
        <v>66</v>
      </c>
      <c r="Q30" s="126"/>
      <c r="R30" s="126">
        <v>4</v>
      </c>
      <c r="S30" s="126"/>
      <c r="T30" s="135"/>
      <c r="U30" s="135">
        <v>1</v>
      </c>
      <c r="V30" s="135"/>
      <c r="W30" s="135">
        <v>10</v>
      </c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25</v>
      </c>
      <c r="E31" s="126">
        <v>4</v>
      </c>
      <c r="F31" s="126">
        <v>62</v>
      </c>
      <c r="G31" s="126"/>
      <c r="H31" s="126">
        <v>7</v>
      </c>
      <c r="I31" s="126">
        <v>2</v>
      </c>
      <c r="J31" s="126">
        <v>2</v>
      </c>
      <c r="K31" s="126"/>
      <c r="L31" s="126">
        <v>3</v>
      </c>
      <c r="M31" s="126"/>
      <c r="N31" s="126"/>
      <c r="O31" s="126">
        <v>22</v>
      </c>
      <c r="P31" s="126">
        <v>48</v>
      </c>
      <c r="Q31" s="126"/>
      <c r="R31" s="126">
        <v>5</v>
      </c>
      <c r="S31" s="126"/>
      <c r="T31" s="135"/>
      <c r="U31" s="135">
        <v>5</v>
      </c>
      <c r="V31" s="135"/>
      <c r="W31" s="135">
        <v>3</v>
      </c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38</v>
      </c>
      <c r="E32" s="126">
        <v>2</v>
      </c>
      <c r="F32" s="126">
        <v>89</v>
      </c>
      <c r="G32" s="126">
        <v>10</v>
      </c>
      <c r="H32" s="126">
        <v>5</v>
      </c>
      <c r="I32" s="126">
        <v>2</v>
      </c>
      <c r="J32" s="126">
        <v>2</v>
      </c>
      <c r="K32" s="126"/>
      <c r="L32" s="126"/>
      <c r="M32" s="126"/>
      <c r="N32" s="126">
        <v>1</v>
      </c>
      <c r="O32" s="126">
        <v>35</v>
      </c>
      <c r="P32" s="126">
        <v>62</v>
      </c>
      <c r="Q32" s="126">
        <v>10</v>
      </c>
      <c r="R32" s="126">
        <v>4</v>
      </c>
      <c r="S32" s="126"/>
      <c r="T32" s="135"/>
      <c r="U32" s="135">
        <v>3</v>
      </c>
      <c r="V32" s="135"/>
      <c r="W32" s="135"/>
      <c r="X32" s="135"/>
      <c r="Y32" s="135">
        <v>22</v>
      </c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4</v>
      </c>
      <c r="E33" s="126"/>
      <c r="F33" s="126">
        <v>7</v>
      </c>
      <c r="G33" s="126"/>
      <c r="H33" s="126">
        <v>1</v>
      </c>
      <c r="I33" s="126"/>
      <c r="J33" s="126">
        <v>1</v>
      </c>
      <c r="K33" s="126"/>
      <c r="L33" s="126"/>
      <c r="M33" s="126"/>
      <c r="N33" s="126"/>
      <c r="O33" s="126">
        <v>3</v>
      </c>
      <c r="P33" s="126">
        <v>6</v>
      </c>
      <c r="Q33" s="126"/>
      <c r="R33" s="126"/>
      <c r="S33" s="126"/>
      <c r="T33" s="135"/>
      <c r="U33" s="135">
        <v>1</v>
      </c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15</v>
      </c>
      <c r="E34" s="126"/>
      <c r="F34" s="126">
        <v>37</v>
      </c>
      <c r="G34" s="126">
        <v>7</v>
      </c>
      <c r="H34" s="126"/>
      <c r="I34" s="126"/>
      <c r="J34" s="126"/>
      <c r="K34" s="126"/>
      <c r="L34" s="126"/>
      <c r="M34" s="126"/>
      <c r="N34" s="126"/>
      <c r="O34" s="126">
        <v>15</v>
      </c>
      <c r="P34" s="126">
        <v>37</v>
      </c>
      <c r="Q34" s="126">
        <v>7</v>
      </c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44</v>
      </c>
      <c r="E36" s="126"/>
      <c r="F36" s="126">
        <v>49</v>
      </c>
      <c r="G36" s="126"/>
      <c r="H36" s="126">
        <v>2</v>
      </c>
      <c r="I36" s="126">
        <v>1</v>
      </c>
      <c r="J36" s="126">
        <v>1</v>
      </c>
      <c r="K36" s="126"/>
      <c r="L36" s="126"/>
      <c r="M36" s="126"/>
      <c r="N36" s="126"/>
      <c r="O36" s="126">
        <v>42</v>
      </c>
      <c r="P36" s="126">
        <v>47</v>
      </c>
      <c r="Q36" s="126"/>
      <c r="R36" s="126">
        <v>1</v>
      </c>
      <c r="S36" s="126"/>
      <c r="T36" s="135"/>
      <c r="U36" s="135">
        <v>1</v>
      </c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>
        <v>2</v>
      </c>
      <c r="E40" s="126"/>
      <c r="F40" s="126">
        <v>3</v>
      </c>
      <c r="G40" s="126"/>
      <c r="H40" s="126">
        <v>1</v>
      </c>
      <c r="I40" s="126">
        <v>1</v>
      </c>
      <c r="J40" s="126"/>
      <c r="K40" s="126"/>
      <c r="L40" s="126"/>
      <c r="M40" s="126"/>
      <c r="N40" s="126"/>
      <c r="O40" s="126">
        <v>1</v>
      </c>
      <c r="P40" s="126">
        <v>2</v>
      </c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39</v>
      </c>
      <c r="E41" s="126">
        <v>1</v>
      </c>
      <c r="F41" s="126">
        <v>44</v>
      </c>
      <c r="G41" s="126"/>
      <c r="H41" s="126">
        <v>5</v>
      </c>
      <c r="I41" s="126">
        <v>3</v>
      </c>
      <c r="J41" s="126"/>
      <c r="K41" s="126"/>
      <c r="L41" s="126">
        <v>2</v>
      </c>
      <c r="M41" s="126"/>
      <c r="N41" s="126"/>
      <c r="O41" s="126">
        <v>35</v>
      </c>
      <c r="P41" s="126">
        <v>39</v>
      </c>
      <c r="Q41" s="126"/>
      <c r="R41" s="126">
        <v>3</v>
      </c>
      <c r="S41" s="126"/>
      <c r="T41" s="135"/>
      <c r="U41" s="135"/>
      <c r="V41" s="135"/>
      <c r="W41" s="135">
        <v>2</v>
      </c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21</v>
      </c>
      <c r="E42" s="126"/>
      <c r="F42" s="126">
        <v>21</v>
      </c>
      <c r="G42" s="126"/>
      <c r="H42" s="126">
        <v>3</v>
      </c>
      <c r="I42" s="126">
        <v>2</v>
      </c>
      <c r="J42" s="126"/>
      <c r="K42" s="126"/>
      <c r="L42" s="126">
        <v>1</v>
      </c>
      <c r="M42" s="126"/>
      <c r="N42" s="126"/>
      <c r="O42" s="126">
        <v>18</v>
      </c>
      <c r="P42" s="126">
        <v>18</v>
      </c>
      <c r="Q42" s="126"/>
      <c r="R42" s="126">
        <v>2</v>
      </c>
      <c r="S42" s="126"/>
      <c r="T42" s="135"/>
      <c r="U42" s="135"/>
      <c r="V42" s="135"/>
      <c r="W42" s="135">
        <v>1</v>
      </c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18</v>
      </c>
      <c r="E43" s="126"/>
      <c r="F43" s="126">
        <v>20</v>
      </c>
      <c r="G43" s="126"/>
      <c r="H43" s="126">
        <v>2</v>
      </c>
      <c r="I43" s="126">
        <v>1</v>
      </c>
      <c r="J43" s="126"/>
      <c r="K43" s="126"/>
      <c r="L43" s="126">
        <v>1</v>
      </c>
      <c r="M43" s="126"/>
      <c r="N43" s="126"/>
      <c r="O43" s="126">
        <v>16</v>
      </c>
      <c r="P43" s="126">
        <v>18</v>
      </c>
      <c r="Q43" s="126"/>
      <c r="R43" s="126">
        <v>1</v>
      </c>
      <c r="S43" s="126"/>
      <c r="T43" s="135"/>
      <c r="U43" s="135"/>
      <c r="V43" s="135"/>
      <c r="W43" s="135">
        <v>1</v>
      </c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30</v>
      </c>
      <c r="E44" s="126">
        <v>3</v>
      </c>
      <c r="F44" s="126">
        <v>35</v>
      </c>
      <c r="G44" s="126"/>
      <c r="H44" s="126">
        <v>10</v>
      </c>
      <c r="I44" s="126">
        <v>6</v>
      </c>
      <c r="J44" s="126">
        <v>2</v>
      </c>
      <c r="K44" s="126"/>
      <c r="L44" s="126"/>
      <c r="M44" s="126">
        <v>1</v>
      </c>
      <c r="N44" s="126">
        <v>1</v>
      </c>
      <c r="O44" s="126">
        <v>23</v>
      </c>
      <c r="P44" s="126">
        <v>23</v>
      </c>
      <c r="Q44" s="126"/>
      <c r="R44" s="126">
        <v>9</v>
      </c>
      <c r="S44" s="126"/>
      <c r="T44" s="135"/>
      <c r="U44" s="135">
        <v>3</v>
      </c>
      <c r="V44" s="135"/>
      <c r="W44" s="135"/>
      <c r="X44" s="135">
        <v>1</v>
      </c>
      <c r="Y44" s="135">
        <v>1</v>
      </c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15</v>
      </c>
      <c r="E45" s="126">
        <v>2</v>
      </c>
      <c r="F45" s="126">
        <v>24</v>
      </c>
      <c r="G45" s="126"/>
      <c r="H45" s="126">
        <v>5</v>
      </c>
      <c r="I45" s="126">
        <v>2</v>
      </c>
      <c r="J45" s="126">
        <v>1</v>
      </c>
      <c r="K45" s="126"/>
      <c r="L45" s="126"/>
      <c r="M45" s="126">
        <v>1</v>
      </c>
      <c r="N45" s="126">
        <v>1</v>
      </c>
      <c r="O45" s="126">
        <v>12</v>
      </c>
      <c r="P45" s="126">
        <v>19</v>
      </c>
      <c r="Q45" s="126"/>
      <c r="R45" s="126">
        <v>4</v>
      </c>
      <c r="S45" s="126"/>
      <c r="T45" s="135"/>
      <c r="U45" s="135">
        <v>1</v>
      </c>
      <c r="V45" s="135"/>
      <c r="W45" s="135"/>
      <c r="X45" s="135">
        <v>1</v>
      </c>
      <c r="Y45" s="135">
        <v>1</v>
      </c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70</v>
      </c>
      <c r="E46" s="126">
        <v>4</v>
      </c>
      <c r="F46" s="126">
        <v>94</v>
      </c>
      <c r="G46" s="126">
        <v>2</v>
      </c>
      <c r="H46" s="126">
        <v>12</v>
      </c>
      <c r="I46" s="126">
        <v>9</v>
      </c>
      <c r="J46" s="126">
        <v>1</v>
      </c>
      <c r="K46" s="126"/>
      <c r="L46" s="126">
        <v>1</v>
      </c>
      <c r="M46" s="126"/>
      <c r="N46" s="126">
        <v>1</v>
      </c>
      <c r="O46" s="126">
        <v>62</v>
      </c>
      <c r="P46" s="126">
        <v>69</v>
      </c>
      <c r="Q46" s="126">
        <v>2</v>
      </c>
      <c r="R46" s="126">
        <v>18</v>
      </c>
      <c r="S46" s="126"/>
      <c r="T46" s="135">
        <v>2</v>
      </c>
      <c r="U46" s="135">
        <v>1</v>
      </c>
      <c r="V46" s="135"/>
      <c r="W46" s="135">
        <v>2</v>
      </c>
      <c r="X46" s="135"/>
      <c r="Y46" s="135">
        <v>1</v>
      </c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65</v>
      </c>
      <c r="E47" s="126">
        <v>4</v>
      </c>
      <c r="F47" s="126">
        <v>93</v>
      </c>
      <c r="G47" s="126">
        <v>2</v>
      </c>
      <c r="H47" s="126">
        <v>12</v>
      </c>
      <c r="I47" s="126">
        <v>9</v>
      </c>
      <c r="J47" s="126">
        <v>1</v>
      </c>
      <c r="K47" s="126"/>
      <c r="L47" s="126">
        <v>1</v>
      </c>
      <c r="M47" s="126"/>
      <c r="N47" s="126">
        <v>1</v>
      </c>
      <c r="O47" s="126">
        <v>57</v>
      </c>
      <c r="P47" s="126">
        <v>69</v>
      </c>
      <c r="Q47" s="126">
        <v>2</v>
      </c>
      <c r="R47" s="126">
        <v>18</v>
      </c>
      <c r="S47" s="126"/>
      <c r="T47" s="135">
        <v>2</v>
      </c>
      <c r="U47" s="135">
        <v>1</v>
      </c>
      <c r="V47" s="135"/>
      <c r="W47" s="135">
        <v>2</v>
      </c>
      <c r="X47" s="135"/>
      <c r="Y47" s="135">
        <v>1</v>
      </c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6</v>
      </c>
      <c r="E48" s="126"/>
      <c r="F48" s="126">
        <v>7</v>
      </c>
      <c r="G48" s="126"/>
      <c r="H48" s="126">
        <v>1</v>
      </c>
      <c r="I48" s="126">
        <v>1</v>
      </c>
      <c r="J48" s="126"/>
      <c r="K48" s="126"/>
      <c r="L48" s="126"/>
      <c r="M48" s="126"/>
      <c r="N48" s="126"/>
      <c r="O48" s="126">
        <v>5</v>
      </c>
      <c r="P48" s="126">
        <v>5</v>
      </c>
      <c r="Q48" s="126"/>
      <c r="R48" s="126">
        <v>2</v>
      </c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21</v>
      </c>
      <c r="E49" s="126">
        <v>1</v>
      </c>
      <c r="F49" s="126">
        <v>33</v>
      </c>
      <c r="G49" s="126">
        <v>2</v>
      </c>
      <c r="H49" s="126">
        <v>6</v>
      </c>
      <c r="I49" s="126">
        <v>5</v>
      </c>
      <c r="J49" s="126"/>
      <c r="K49" s="126"/>
      <c r="L49" s="126">
        <v>1</v>
      </c>
      <c r="M49" s="126"/>
      <c r="N49" s="126"/>
      <c r="O49" s="126">
        <v>16</v>
      </c>
      <c r="P49" s="126">
        <v>17</v>
      </c>
      <c r="Q49" s="126">
        <v>2</v>
      </c>
      <c r="R49" s="126">
        <v>13</v>
      </c>
      <c r="S49" s="126"/>
      <c r="T49" s="135">
        <v>2</v>
      </c>
      <c r="U49" s="135"/>
      <c r="V49" s="135"/>
      <c r="W49" s="135">
        <v>2</v>
      </c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2</v>
      </c>
      <c r="E51" s="126"/>
      <c r="F51" s="126">
        <v>2</v>
      </c>
      <c r="G51" s="126"/>
      <c r="H51" s="126"/>
      <c r="I51" s="126"/>
      <c r="J51" s="126"/>
      <c r="K51" s="126"/>
      <c r="L51" s="126"/>
      <c r="M51" s="126"/>
      <c r="N51" s="126"/>
      <c r="O51" s="126">
        <v>2</v>
      </c>
      <c r="P51" s="126">
        <v>2</v>
      </c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>
        <v>2</v>
      </c>
      <c r="E52" s="126"/>
      <c r="F52" s="126">
        <v>2</v>
      </c>
      <c r="G52" s="126"/>
      <c r="H52" s="126"/>
      <c r="I52" s="126"/>
      <c r="J52" s="126"/>
      <c r="K52" s="126"/>
      <c r="L52" s="126"/>
      <c r="M52" s="126"/>
      <c r="N52" s="126"/>
      <c r="O52" s="126">
        <v>2</v>
      </c>
      <c r="P52" s="126">
        <v>2</v>
      </c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24</v>
      </c>
      <c r="E53" s="126"/>
      <c r="F53" s="126">
        <v>35</v>
      </c>
      <c r="G53" s="126"/>
      <c r="H53" s="126"/>
      <c r="I53" s="126"/>
      <c r="J53" s="126"/>
      <c r="K53" s="126"/>
      <c r="L53" s="126"/>
      <c r="M53" s="126"/>
      <c r="N53" s="126"/>
      <c r="O53" s="126">
        <v>24</v>
      </c>
      <c r="P53" s="126">
        <v>35</v>
      </c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>
        <v>4</v>
      </c>
      <c r="E54" s="126"/>
      <c r="F54" s="126">
        <v>10</v>
      </c>
      <c r="G54" s="126"/>
      <c r="H54" s="126"/>
      <c r="I54" s="126"/>
      <c r="J54" s="126"/>
      <c r="K54" s="126"/>
      <c r="L54" s="126"/>
      <c r="M54" s="126"/>
      <c r="N54" s="126"/>
      <c r="O54" s="126">
        <v>4</v>
      </c>
      <c r="P54" s="126">
        <v>10</v>
      </c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>
        <v>3</v>
      </c>
      <c r="E55" s="126"/>
      <c r="F55" s="126">
        <v>6</v>
      </c>
      <c r="G55" s="126"/>
      <c r="H55" s="126"/>
      <c r="I55" s="126"/>
      <c r="J55" s="126"/>
      <c r="K55" s="126"/>
      <c r="L55" s="126"/>
      <c r="M55" s="126"/>
      <c r="N55" s="126"/>
      <c r="O55" s="126">
        <v>3</v>
      </c>
      <c r="P55" s="126">
        <v>6</v>
      </c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40</v>
      </c>
      <c r="E56" s="126">
        <v>2</v>
      </c>
      <c r="F56" s="126">
        <v>73</v>
      </c>
      <c r="G56" s="126"/>
      <c r="H56" s="126">
        <v>5</v>
      </c>
      <c r="I56" s="126">
        <v>1</v>
      </c>
      <c r="J56" s="126">
        <v>2</v>
      </c>
      <c r="K56" s="126"/>
      <c r="L56" s="126">
        <v>2</v>
      </c>
      <c r="M56" s="126"/>
      <c r="N56" s="126"/>
      <c r="O56" s="126">
        <v>37</v>
      </c>
      <c r="P56" s="126">
        <v>63</v>
      </c>
      <c r="Q56" s="126"/>
      <c r="R56" s="126">
        <v>5</v>
      </c>
      <c r="S56" s="126"/>
      <c r="T56" s="135"/>
      <c r="U56" s="135">
        <v>3</v>
      </c>
      <c r="V56" s="135"/>
      <c r="W56" s="135">
        <v>4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6</v>
      </c>
      <c r="E57" s="126">
        <v>1</v>
      </c>
      <c r="F57" s="126">
        <v>21</v>
      </c>
      <c r="G57" s="126"/>
      <c r="H57" s="126">
        <v>2</v>
      </c>
      <c r="I57" s="126"/>
      <c r="J57" s="126">
        <v>1</v>
      </c>
      <c r="K57" s="126"/>
      <c r="L57" s="126">
        <v>1</v>
      </c>
      <c r="M57" s="126"/>
      <c r="N57" s="126"/>
      <c r="O57" s="126">
        <v>5</v>
      </c>
      <c r="P57" s="126">
        <v>16</v>
      </c>
      <c r="Q57" s="126"/>
      <c r="R57" s="126"/>
      <c r="S57" s="126"/>
      <c r="T57" s="135"/>
      <c r="U57" s="135">
        <v>2</v>
      </c>
      <c r="V57" s="135"/>
      <c r="W57" s="135">
        <v>3</v>
      </c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2</v>
      </c>
      <c r="E58" s="126"/>
      <c r="F58" s="126">
        <v>4</v>
      </c>
      <c r="G58" s="126"/>
      <c r="H58" s="126"/>
      <c r="I58" s="126"/>
      <c r="J58" s="126"/>
      <c r="K58" s="126"/>
      <c r="L58" s="126"/>
      <c r="M58" s="126"/>
      <c r="N58" s="126"/>
      <c r="O58" s="126">
        <v>2</v>
      </c>
      <c r="P58" s="126">
        <v>3</v>
      </c>
      <c r="Q58" s="126"/>
      <c r="R58" s="126">
        <v>1</v>
      </c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21</v>
      </c>
      <c r="E59" s="126"/>
      <c r="F59" s="126">
        <v>32</v>
      </c>
      <c r="G59" s="126"/>
      <c r="H59" s="126">
        <v>1</v>
      </c>
      <c r="I59" s="126">
        <v>1</v>
      </c>
      <c r="J59" s="126"/>
      <c r="K59" s="126"/>
      <c r="L59" s="126"/>
      <c r="M59" s="126"/>
      <c r="N59" s="126"/>
      <c r="O59" s="126">
        <v>20</v>
      </c>
      <c r="P59" s="126">
        <v>30</v>
      </c>
      <c r="Q59" s="126"/>
      <c r="R59" s="126">
        <v>2</v>
      </c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11</v>
      </c>
      <c r="E62" s="126"/>
      <c r="F62" s="126">
        <v>13</v>
      </c>
      <c r="G62" s="126"/>
      <c r="H62" s="126"/>
      <c r="I62" s="126"/>
      <c r="J62" s="126"/>
      <c r="K62" s="126"/>
      <c r="L62" s="126"/>
      <c r="M62" s="126"/>
      <c r="N62" s="126"/>
      <c r="O62" s="126">
        <v>11</v>
      </c>
      <c r="P62" s="126">
        <v>13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>
        <v>1</v>
      </c>
      <c r="E63" s="126"/>
      <c r="F63" s="126">
        <v>1</v>
      </c>
      <c r="G63" s="126"/>
      <c r="H63" s="126"/>
      <c r="I63" s="126"/>
      <c r="J63" s="126"/>
      <c r="K63" s="126"/>
      <c r="L63" s="126"/>
      <c r="M63" s="126"/>
      <c r="N63" s="126"/>
      <c r="O63" s="126">
        <v>1</v>
      </c>
      <c r="P63" s="126">
        <v>1</v>
      </c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1</v>
      </c>
      <c r="G65" s="126"/>
      <c r="H65" s="126">
        <v>1</v>
      </c>
      <c r="I65" s="126">
        <v>1</v>
      </c>
      <c r="J65" s="126"/>
      <c r="K65" s="126"/>
      <c r="L65" s="126"/>
      <c r="M65" s="126"/>
      <c r="N65" s="126"/>
      <c r="O65" s="126"/>
      <c r="P65" s="126"/>
      <c r="Q65" s="126"/>
      <c r="R65" s="126">
        <v>1</v>
      </c>
      <c r="S65" s="126"/>
      <c r="T65" s="135"/>
      <c r="U65" s="135">
        <v>1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635</v>
      </c>
      <c r="E66" s="174">
        <f aca="true" t="shared" si="0" ref="E66:Y66">E9+E10+E15+E18+E20+E25+E32+E35+E36+E40+E41+E44+E46+E51+E53+E55+E56+E62+E63+E64+E65</f>
        <v>47</v>
      </c>
      <c r="F66" s="174">
        <f t="shared" si="0"/>
        <v>1001</v>
      </c>
      <c r="G66" s="174">
        <f t="shared" si="0"/>
        <v>20</v>
      </c>
      <c r="H66" s="174">
        <f t="shared" si="0"/>
        <v>112</v>
      </c>
      <c r="I66" s="174">
        <f t="shared" si="0"/>
        <v>68</v>
      </c>
      <c r="J66" s="174">
        <f t="shared" si="0"/>
        <v>19</v>
      </c>
      <c r="K66" s="174">
        <f t="shared" si="0"/>
        <v>0</v>
      </c>
      <c r="L66" s="174">
        <f t="shared" si="0"/>
        <v>20</v>
      </c>
      <c r="M66" s="174">
        <f t="shared" si="0"/>
        <v>1</v>
      </c>
      <c r="N66" s="174">
        <f t="shared" si="0"/>
        <v>4</v>
      </c>
      <c r="O66" s="174">
        <f t="shared" si="0"/>
        <v>570</v>
      </c>
      <c r="P66" s="174">
        <f t="shared" si="0"/>
        <v>811</v>
      </c>
      <c r="Q66" s="174">
        <f t="shared" si="0"/>
        <v>17</v>
      </c>
      <c r="R66" s="174">
        <f t="shared" si="0"/>
        <v>94</v>
      </c>
      <c r="S66" s="174">
        <f t="shared" si="0"/>
        <v>2</v>
      </c>
      <c r="T66" s="174">
        <f t="shared" si="0"/>
        <v>4</v>
      </c>
      <c r="U66" s="174">
        <f t="shared" si="0"/>
        <v>28</v>
      </c>
      <c r="V66" s="174">
        <f t="shared" si="0"/>
        <v>0</v>
      </c>
      <c r="W66" s="174">
        <f t="shared" si="0"/>
        <v>39</v>
      </c>
      <c r="X66" s="174">
        <f t="shared" si="0"/>
        <v>1</v>
      </c>
      <c r="Y66" s="174">
        <f t="shared" si="0"/>
        <v>24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12</v>
      </c>
      <c r="E67" s="126">
        <v>2</v>
      </c>
      <c r="F67" s="126">
        <v>18</v>
      </c>
      <c r="G67" s="126"/>
      <c r="H67" s="126">
        <v>1</v>
      </c>
      <c r="I67" s="126"/>
      <c r="J67" s="126"/>
      <c r="K67" s="126"/>
      <c r="L67" s="126">
        <v>1</v>
      </c>
      <c r="M67" s="126"/>
      <c r="N67" s="126"/>
      <c r="O67" s="126">
        <v>13</v>
      </c>
      <c r="P67" s="120">
        <v>14</v>
      </c>
      <c r="Q67" s="126"/>
      <c r="R67" s="126"/>
      <c r="S67" s="126"/>
      <c r="T67" s="135"/>
      <c r="U67" s="135"/>
      <c r="V67" s="135"/>
      <c r="W67" s="135">
        <v>4</v>
      </c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15</v>
      </c>
      <c r="E70" s="120">
        <v>5</v>
      </c>
      <c r="F70" s="120">
        <v>29</v>
      </c>
      <c r="G70" s="120"/>
      <c r="H70" s="120">
        <v>5</v>
      </c>
      <c r="I70" s="120">
        <v>4</v>
      </c>
      <c r="J70" s="120">
        <v>1</v>
      </c>
      <c r="K70" s="120"/>
      <c r="L70" s="120"/>
      <c r="M70" s="120"/>
      <c r="N70" s="120"/>
      <c r="O70" s="120">
        <v>15</v>
      </c>
      <c r="P70" s="134">
        <v>23</v>
      </c>
      <c r="Q70" s="134"/>
      <c r="R70" s="120">
        <v>3</v>
      </c>
      <c r="S70" s="120"/>
      <c r="T70" s="135">
        <v>1</v>
      </c>
      <c r="U70" s="135">
        <v>2</v>
      </c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5</v>
      </c>
      <c r="E71" s="120"/>
      <c r="F71" s="120">
        <v>20</v>
      </c>
      <c r="G71" s="120">
        <v>20</v>
      </c>
      <c r="H71" s="120">
        <v>1</v>
      </c>
      <c r="I71" s="120">
        <v>1</v>
      </c>
      <c r="J71" s="120"/>
      <c r="K71" s="120"/>
      <c r="L71" s="120"/>
      <c r="M71" s="120"/>
      <c r="N71" s="120"/>
      <c r="O71" s="120">
        <v>4</v>
      </c>
      <c r="P71" s="120">
        <v>17</v>
      </c>
      <c r="Q71" s="120">
        <v>17</v>
      </c>
      <c r="R71" s="120">
        <v>2</v>
      </c>
      <c r="S71" s="120">
        <v>2</v>
      </c>
      <c r="T71" s="135"/>
      <c r="U71" s="135">
        <v>1</v>
      </c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40" r:id="rId1"/>
  <headerFooter alignWithMargins="0">
    <oddFooter>&amp;LE9824DC4&amp;CФорма № Зведений- 1, Підрозділ: ТУ ДСА України в Одеській областi, Початок періоду: 01.01.2015, Кінець періоду: 30.06.2015&amp;R&amp;P</oddFooter>
  </headerFooter>
  <rowBreaks count="1" manualBreakCount="1">
    <brk id="33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391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350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>
        <v>18</v>
      </c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>
        <v>12</v>
      </c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>
        <v>1</v>
      </c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>
        <v>1</v>
      </c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>
        <v>1</v>
      </c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>
        <v>17000</v>
      </c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>
        <v>2</v>
      </c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>
        <v>1</v>
      </c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9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>
        <v>61200</v>
      </c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>
        <v>3200</v>
      </c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32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&amp;LE9824DC4&amp;CФорма № Зведений- 1, Підрозділ: ТУ ДСА України в Одеській областi,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70" workbookViewId="0" topLeftCell="A1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>
        <v>2</v>
      </c>
      <c r="F6" s="122"/>
      <c r="G6" s="122"/>
      <c r="H6" s="122"/>
      <c r="I6" s="122"/>
      <c r="J6" s="122"/>
      <c r="K6" s="122"/>
      <c r="L6" s="122">
        <v>2</v>
      </c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8</v>
      </c>
      <c r="C14" s="118">
        <v>578300</v>
      </c>
      <c r="D14" s="118"/>
      <c r="E14" s="118"/>
      <c r="F14" s="118">
        <v>1</v>
      </c>
      <c r="G14" s="118"/>
      <c r="H14" s="118"/>
      <c r="I14" s="118"/>
      <c r="J14" s="118">
        <v>3</v>
      </c>
      <c r="K14" s="118">
        <v>1</v>
      </c>
      <c r="L14" s="118"/>
      <c r="M14" s="118">
        <v>36</v>
      </c>
      <c r="N14" s="118"/>
      <c r="O14" s="118">
        <v>2</v>
      </c>
      <c r="P14" s="118">
        <v>43</v>
      </c>
      <c r="Q14" s="118">
        <v>37</v>
      </c>
      <c r="R14" s="118">
        <v>6</v>
      </c>
    </row>
    <row r="15" spans="1:18" ht="18.75" customHeight="1">
      <c r="A15" s="80" t="s">
        <v>270</v>
      </c>
      <c r="B15" s="118"/>
      <c r="C15" s="118"/>
      <c r="D15" s="118"/>
      <c r="E15" s="118">
        <v>8</v>
      </c>
      <c r="F15" s="118"/>
      <c r="G15" s="118"/>
      <c r="H15" s="118"/>
      <c r="I15" s="118">
        <v>13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>
        <v>8</v>
      </c>
      <c r="H21" s="119">
        <v>8</v>
      </c>
      <c r="I21" s="119"/>
      <c r="J21" s="119">
        <v>16</v>
      </c>
      <c r="K21" s="119">
        <v>8</v>
      </c>
      <c r="L21" s="119">
        <v>4</v>
      </c>
      <c r="M21" s="119">
        <v>4</v>
      </c>
      <c r="N21" s="119"/>
      <c r="O21" s="120">
        <v>772903</v>
      </c>
      <c r="P21" s="120">
        <v>772903</v>
      </c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>
        <v>4</v>
      </c>
      <c r="H22" s="119">
        <v>3</v>
      </c>
      <c r="I22" s="119"/>
      <c r="J22" s="119">
        <v>7</v>
      </c>
      <c r="K22" s="119">
        <v>3</v>
      </c>
      <c r="L22" s="119">
        <v>3</v>
      </c>
      <c r="M22" s="119">
        <v>1</v>
      </c>
      <c r="N22" s="119"/>
      <c r="O22" s="120">
        <v>78830</v>
      </c>
      <c r="P22" s="120">
        <v>78830</v>
      </c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>
        <v>1</v>
      </c>
      <c r="I27" s="125"/>
      <c r="J27" s="125">
        <v>1</v>
      </c>
      <c r="K27" s="125">
        <v>1</v>
      </c>
      <c r="L27" s="125"/>
      <c r="M27" s="125"/>
      <c r="N27" s="125"/>
      <c r="O27" s="126">
        <v>609073</v>
      </c>
      <c r="P27" s="126">
        <v>609073</v>
      </c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>
        <v>15</v>
      </c>
      <c r="H28" s="125">
        <v>10</v>
      </c>
      <c r="I28" s="125">
        <v>4</v>
      </c>
      <c r="J28" s="125">
        <v>21</v>
      </c>
      <c r="K28" s="125"/>
      <c r="L28" s="125">
        <v>2</v>
      </c>
      <c r="M28" s="125">
        <v>23</v>
      </c>
      <c r="N28" s="125">
        <v>4</v>
      </c>
      <c r="O28" s="126">
        <v>114701</v>
      </c>
      <c r="P28" s="126">
        <v>60589</v>
      </c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>
        <v>2</v>
      </c>
      <c r="H29" s="125">
        <v>3</v>
      </c>
      <c r="I29" s="125"/>
      <c r="J29" s="125">
        <v>5</v>
      </c>
      <c r="K29" s="125"/>
      <c r="L29" s="125">
        <v>2</v>
      </c>
      <c r="M29" s="125">
        <v>3</v>
      </c>
      <c r="N29" s="125"/>
      <c r="O29" s="126">
        <v>20000</v>
      </c>
      <c r="P29" s="126">
        <v>20000</v>
      </c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>
        <v>2</v>
      </c>
      <c r="H30" s="122">
        <v>1</v>
      </c>
      <c r="I30" s="122"/>
      <c r="J30" s="122">
        <v>3</v>
      </c>
      <c r="K30" s="122"/>
      <c r="L30" s="122"/>
      <c r="M30" s="122">
        <v>3</v>
      </c>
      <c r="N30" s="122">
        <v>1</v>
      </c>
      <c r="O30" s="126">
        <v>615810</v>
      </c>
      <c r="P30" s="126">
        <v>371320</v>
      </c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27</v>
      </c>
      <c r="H31" s="132">
        <f aca="true" t="shared" si="0" ref="H31:P31">H21+H28+H29+H30</f>
        <v>22</v>
      </c>
      <c r="I31" s="132">
        <f t="shared" si="0"/>
        <v>4</v>
      </c>
      <c r="J31" s="132">
        <f t="shared" si="0"/>
        <v>45</v>
      </c>
      <c r="K31" s="132">
        <f t="shared" si="0"/>
        <v>8</v>
      </c>
      <c r="L31" s="132">
        <f t="shared" si="0"/>
        <v>8</v>
      </c>
      <c r="M31" s="132">
        <f t="shared" si="0"/>
        <v>33</v>
      </c>
      <c r="N31" s="132">
        <f t="shared" si="0"/>
        <v>5</v>
      </c>
      <c r="O31" s="132">
        <f t="shared" si="0"/>
        <v>1523414</v>
      </c>
      <c r="P31" s="132">
        <f t="shared" si="0"/>
        <v>1224812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4" r:id="rId1"/>
  <headerFooter alignWithMargins="0">
    <oddFooter>&amp;LE9824DC4&amp;CФорма № Зведений- 1, Підрозділ: ТУ ДСА України в Одеській областi,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>
        <v>1</v>
      </c>
      <c r="F5" s="118"/>
      <c r="G5" s="118"/>
      <c r="H5" s="118"/>
      <c r="I5" s="118">
        <v>1</v>
      </c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>
        <v>1</v>
      </c>
      <c r="E7" s="118"/>
      <c r="F7" s="118"/>
      <c r="G7" s="118"/>
      <c r="H7" s="118"/>
      <c r="I7" s="118">
        <v>1</v>
      </c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>
        <v>1</v>
      </c>
      <c r="F10" s="118"/>
      <c r="G10" s="118">
        <v>1</v>
      </c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>
        <v>2</v>
      </c>
      <c r="E11" s="118"/>
      <c r="F11" s="118"/>
      <c r="G11" s="118"/>
      <c r="H11" s="118"/>
      <c r="I11" s="118">
        <v>2</v>
      </c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3</v>
      </c>
      <c r="E13" s="132">
        <f aca="true" t="shared" si="0" ref="E13:K13">SUM(E5:E12)</f>
        <v>2</v>
      </c>
      <c r="F13" s="132">
        <f t="shared" si="0"/>
        <v>0</v>
      </c>
      <c r="G13" s="132">
        <f t="shared" si="0"/>
        <v>1</v>
      </c>
      <c r="H13" s="132">
        <f t="shared" si="0"/>
        <v>0</v>
      </c>
      <c r="I13" s="132">
        <f t="shared" si="0"/>
        <v>4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>
        <v>1</v>
      </c>
      <c r="E22" s="8"/>
      <c r="F22" s="8"/>
      <c r="G22" s="8">
        <v>1</v>
      </c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1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1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4</v>
      </c>
      <c r="E37" s="121">
        <v>4</v>
      </c>
      <c r="F37" s="121">
        <v>1</v>
      </c>
      <c r="G37" s="121">
        <v>4</v>
      </c>
      <c r="H37" s="121">
        <v>1</v>
      </c>
      <c r="I37" s="121"/>
      <c r="J37" s="121">
        <v>3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>
        <v>2</v>
      </c>
      <c r="E38" s="121"/>
      <c r="F38" s="121"/>
      <c r="G38" s="121"/>
      <c r="H38" s="121"/>
      <c r="I38" s="121"/>
      <c r="J38" s="121">
        <v>2</v>
      </c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1</v>
      </c>
      <c r="E39" s="121">
        <v>2</v>
      </c>
      <c r="F39" s="121">
        <v>1</v>
      </c>
      <c r="G39" s="121">
        <v>1</v>
      </c>
      <c r="H39" s="121"/>
      <c r="I39" s="121"/>
      <c r="J39" s="121">
        <v>1</v>
      </c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>
        <v>1</v>
      </c>
      <c r="E40" s="121">
        <v>2</v>
      </c>
      <c r="F40" s="121"/>
      <c r="G40" s="121">
        <v>3</v>
      </c>
      <c r="H40" s="121">
        <v>1</v>
      </c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&amp;LE9824DC4&amp;CФорма № Зведений- 1, Підрозділ: ТУ ДСА України в Одеській областi,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1">
      <selection activeCell="N39" sqref="N39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2" t="s">
        <v>335</v>
      </c>
      <c r="B2" s="399" t="s">
        <v>271</v>
      </c>
      <c r="C2" s="400"/>
      <c r="D2" s="392" t="s">
        <v>170</v>
      </c>
      <c r="E2" s="392" t="s">
        <v>143</v>
      </c>
      <c r="F2" s="392" t="s">
        <v>18</v>
      </c>
      <c r="G2" s="405" t="s">
        <v>243</v>
      </c>
      <c r="H2" s="422" t="s">
        <v>346</v>
      </c>
      <c r="I2" s="423"/>
      <c r="J2" s="423"/>
      <c r="K2" s="423"/>
      <c r="L2" s="392" t="s">
        <v>347</v>
      </c>
      <c r="M2" s="394" t="s">
        <v>144</v>
      </c>
      <c r="N2" s="395"/>
      <c r="O2" s="395"/>
      <c r="P2" s="395"/>
      <c r="Q2" s="396"/>
      <c r="R2" s="105"/>
      <c r="S2" s="105"/>
      <c r="T2" s="105"/>
      <c r="U2" s="105"/>
      <c r="V2" s="105"/>
    </row>
    <row r="3" spans="1:17" ht="27" customHeight="1">
      <c r="A3" s="393"/>
      <c r="B3" s="401"/>
      <c r="C3" s="402"/>
      <c r="D3" s="426"/>
      <c r="E3" s="426"/>
      <c r="F3" s="426"/>
      <c r="G3" s="406"/>
      <c r="H3" s="392" t="s">
        <v>246</v>
      </c>
      <c r="I3" s="417" t="s">
        <v>247</v>
      </c>
      <c r="J3" s="418"/>
      <c r="K3" s="418"/>
      <c r="L3" s="393"/>
      <c r="M3" s="408" t="s">
        <v>348</v>
      </c>
      <c r="N3" s="408" t="s">
        <v>19</v>
      </c>
      <c r="O3" s="408" t="s">
        <v>349</v>
      </c>
      <c r="P3" s="408" t="s">
        <v>357</v>
      </c>
      <c r="Q3" s="408" t="s">
        <v>350</v>
      </c>
    </row>
    <row r="4" spans="1:17" ht="35.25" customHeight="1">
      <c r="A4" s="393"/>
      <c r="B4" s="401"/>
      <c r="C4" s="402"/>
      <c r="D4" s="426"/>
      <c r="E4" s="426"/>
      <c r="F4" s="426"/>
      <c r="G4" s="406"/>
      <c r="H4" s="393"/>
      <c r="I4" s="397" t="s">
        <v>351</v>
      </c>
      <c r="J4" s="415" t="s">
        <v>172</v>
      </c>
      <c r="K4" s="397" t="s">
        <v>352</v>
      </c>
      <c r="L4" s="393"/>
      <c r="M4" s="409"/>
      <c r="N4" s="409"/>
      <c r="O4" s="409"/>
      <c r="P4" s="409"/>
      <c r="Q4" s="408"/>
    </row>
    <row r="5" spans="1:17" ht="93.75" customHeight="1">
      <c r="A5" s="421"/>
      <c r="B5" s="403"/>
      <c r="C5" s="404"/>
      <c r="D5" s="398"/>
      <c r="E5" s="398"/>
      <c r="F5" s="398"/>
      <c r="G5" s="407"/>
      <c r="H5" s="393"/>
      <c r="I5" s="407"/>
      <c r="J5" s="407"/>
      <c r="K5" s="398"/>
      <c r="L5" s="421"/>
      <c r="M5" s="409"/>
      <c r="N5" s="409"/>
      <c r="O5" s="409"/>
      <c r="P5" s="409"/>
      <c r="Q5" s="408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9" t="s">
        <v>114</v>
      </c>
      <c r="C7" s="390"/>
      <c r="D7" s="96" t="s">
        <v>174</v>
      </c>
      <c r="E7" s="137">
        <v>1</v>
      </c>
      <c r="F7" s="137"/>
      <c r="G7" s="137"/>
      <c r="H7" s="137"/>
      <c r="I7" s="137"/>
      <c r="J7" s="137"/>
      <c r="K7" s="137"/>
      <c r="L7" s="137">
        <v>1</v>
      </c>
      <c r="M7" s="137"/>
      <c r="N7" s="137"/>
      <c r="O7" s="137"/>
      <c r="P7" s="137"/>
      <c r="Q7" s="137"/>
    </row>
    <row r="8" spans="1:22" ht="25.5" customHeight="1">
      <c r="A8" s="96">
        <v>2</v>
      </c>
      <c r="B8" s="411" t="s">
        <v>167</v>
      </c>
      <c r="C8" s="41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1" t="s">
        <v>168</v>
      </c>
      <c r="C9" s="391"/>
      <c r="D9" s="109" t="s">
        <v>115</v>
      </c>
      <c r="E9" s="137">
        <v>3</v>
      </c>
      <c r="F9" s="138"/>
      <c r="G9" s="138"/>
      <c r="H9" s="138"/>
      <c r="I9" s="138"/>
      <c r="J9" s="138"/>
      <c r="K9" s="138"/>
      <c r="L9" s="138">
        <v>3</v>
      </c>
      <c r="M9" s="138"/>
      <c r="N9" s="138"/>
      <c r="O9" s="138"/>
      <c r="P9" s="138"/>
      <c r="Q9" s="138"/>
    </row>
    <row r="10" spans="1:22" ht="36.75" customHeight="1">
      <c r="A10" s="96">
        <v>4</v>
      </c>
      <c r="B10" s="412" t="s">
        <v>116</v>
      </c>
      <c r="C10" s="41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1" t="s">
        <v>118</v>
      </c>
      <c r="C11" s="39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1" t="s">
        <v>117</v>
      </c>
      <c r="C12" s="41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6" t="s">
        <v>324</v>
      </c>
      <c r="C13" s="41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4" t="s">
        <v>142</v>
      </c>
      <c r="C14" s="414"/>
      <c r="D14" s="107"/>
      <c r="E14" s="136">
        <f>E7+E8+E9+E10+E11+E12+E13</f>
        <v>4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4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88" t="s">
        <v>171</v>
      </c>
      <c r="C15" s="388"/>
      <c r="D15" s="111"/>
      <c r="E15" s="137">
        <v>4</v>
      </c>
      <c r="F15" s="137"/>
      <c r="G15" s="137"/>
      <c r="H15" s="137"/>
      <c r="I15" s="137"/>
      <c r="J15" s="137"/>
      <c r="K15" s="137"/>
      <c r="L15" s="137">
        <v>4</v>
      </c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O3:O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B14:C14"/>
    <mergeCell ref="B13:C13"/>
    <mergeCell ref="M2:Q2"/>
    <mergeCell ref="K4:K5"/>
    <mergeCell ref="B2:C5"/>
    <mergeCell ref="G2:G5"/>
    <mergeCell ref="N3:N5"/>
    <mergeCell ref="P3:P5"/>
    <mergeCell ref="M3:M5"/>
    <mergeCell ref="I4:I5"/>
    <mergeCell ref="J4:J5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&amp;LE9824DC4&amp;CФорма № Зведений- 1, Підрозділ: ТУ ДСА України в Одеській областi,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C16">
      <selection activeCell="B28" sqref="B28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0" t="s">
        <v>203</v>
      </c>
      <c r="B1" s="430"/>
      <c r="C1" s="430"/>
      <c r="D1" s="430"/>
      <c r="E1" s="430"/>
      <c r="F1" s="430"/>
      <c r="G1" s="430"/>
      <c r="H1" s="430"/>
      <c r="I1" s="430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>
        <v>6</v>
      </c>
      <c r="E4" s="118">
        <v>70</v>
      </c>
      <c r="F4" s="118"/>
      <c r="G4" s="118">
        <v>68</v>
      </c>
      <c r="H4" s="118">
        <v>66</v>
      </c>
      <c r="I4" s="118">
        <v>8</v>
      </c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19</v>
      </c>
      <c r="E5" s="118">
        <v>5</v>
      </c>
      <c r="F5" s="118"/>
      <c r="G5" s="118">
        <v>8</v>
      </c>
      <c r="H5" s="118">
        <v>1</v>
      </c>
      <c r="I5" s="118">
        <v>16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>
        <v>1</v>
      </c>
      <c r="F11" s="118"/>
      <c r="G11" s="118">
        <v>1</v>
      </c>
      <c r="H11" s="118">
        <v>1</v>
      </c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>
        <v>1</v>
      </c>
      <c r="E12" s="118"/>
      <c r="F12" s="118"/>
      <c r="G12" s="118"/>
      <c r="H12" s="118"/>
      <c r="I12" s="118">
        <v>1</v>
      </c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>
        <v>1</v>
      </c>
      <c r="E13" s="118"/>
      <c r="F13" s="118"/>
      <c r="G13" s="118"/>
      <c r="H13" s="118"/>
      <c r="I13" s="118">
        <v>1</v>
      </c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>
        <v>16</v>
      </c>
      <c r="F15" s="118"/>
      <c r="G15" s="118">
        <v>16</v>
      </c>
      <c r="H15" s="118">
        <v>16</v>
      </c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>
        <v>18</v>
      </c>
      <c r="E17" s="118"/>
      <c r="F17" s="118"/>
      <c r="G17" s="118">
        <v>12</v>
      </c>
      <c r="H17" s="118"/>
      <c r="I17" s="118">
        <v>6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45</v>
      </c>
      <c r="E18" s="132">
        <f t="shared" si="0"/>
        <v>92</v>
      </c>
      <c r="F18" s="132">
        <f t="shared" si="0"/>
        <v>0</v>
      </c>
      <c r="G18" s="132">
        <f t="shared" si="0"/>
        <v>105</v>
      </c>
      <c r="H18" s="132">
        <f t="shared" si="0"/>
        <v>84</v>
      </c>
      <c r="I18" s="132">
        <f t="shared" si="0"/>
        <v>32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>
        <v>3</v>
      </c>
      <c r="F19" s="122"/>
      <c r="G19" s="122">
        <v>3</v>
      </c>
      <c r="H19" s="122">
        <v>2</v>
      </c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>
        <v>7</v>
      </c>
      <c r="E20" s="122">
        <v>9</v>
      </c>
      <c r="F20" s="122"/>
      <c r="G20" s="122">
        <v>12</v>
      </c>
      <c r="H20" s="122">
        <v>9</v>
      </c>
      <c r="I20" s="122">
        <v>4</v>
      </c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401</v>
      </c>
      <c r="I23" s="432"/>
      <c r="J23" s="163"/>
      <c r="K23" s="56"/>
      <c r="L23" s="55"/>
      <c r="M23" s="435"/>
      <c r="N23" s="435"/>
      <c r="O23" s="435"/>
      <c r="P23" s="435"/>
      <c r="Q23" s="435"/>
    </row>
    <row r="24" spans="1:17" ht="15" customHeight="1">
      <c r="A24" s="84"/>
      <c r="B24" s="58"/>
      <c r="C24" s="197"/>
      <c r="D24" s="197"/>
      <c r="E24" s="433" t="s">
        <v>392</v>
      </c>
      <c r="F24" s="433"/>
      <c r="G24" s="198"/>
      <c r="H24" s="434" t="s">
        <v>393</v>
      </c>
      <c r="I24" s="434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6"/>
      <c r="I25" s="436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400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3" t="s">
        <v>392</v>
      </c>
      <c r="F27" s="433"/>
      <c r="G27" s="198"/>
      <c r="H27" s="434" t="s">
        <v>393</v>
      </c>
      <c r="I27" s="434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402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402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8" t="s">
        <v>404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9" t="s">
        <v>403</v>
      </c>
      <c r="D34" s="429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hyperlinks>
    <hyperlink ref="E32" r:id="rId1" display="stat@od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2"/>
  <headerFooter alignWithMargins="0">
    <oddFooter>&amp;LE9824DC4&amp;CФорма № Зведений- 1, Підрозділ: ТУ ДСА України в Одеській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a.tutunnik</cp:lastModifiedBy>
  <cp:lastPrinted>2015-07-28T09:10:41Z</cp:lastPrinted>
  <dcterms:created xsi:type="dcterms:W3CDTF">2004-04-20T14:33:35Z</dcterms:created>
  <dcterms:modified xsi:type="dcterms:W3CDTF">2015-07-28T09:11:59Z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Зведений- 1_10015_2.2015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E9824DC4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