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<sst xmlns="http://schemas.openxmlformats.org/spreadsheetml/2006/main" count="470" uniqueCount="405">
  <si>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</si>
  <si>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</si>
  <si>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</si>
  <si>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</si>
  <si>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</si>
  <si>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</si>
  <si>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</si>
  <si>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</si>
  <si>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</si>
  <si>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</si>
  <si>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</si>
  <si>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</si>
  <si>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</si>
  <si>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</si>
  <si>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</si>
  <si>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</si>
  <si>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</si>
  <si>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</si>
  <si>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</si>
  <si>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</si>
  <si>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</si>
  <si>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</si>
  <si>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</si>
  <si>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</si>
  <si>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</si>
  <si>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</si>
  <si>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</si>
  <si>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</si>
  <si>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</si>
  <si>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</si>
  <si>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</si>
  <si>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</si>
  <si>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</si>
  <si>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</si>
  <si>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</si>
  <si>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</si>
  <si>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</si>
  <si>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</si>
  <si>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</si>
  <si>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</si>
  <si>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</si>
  <si>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</si>
  <si>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</si>
  <si>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</si>
  <si>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</si>
  <si>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</si>
  <si>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</si>
  <si>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</si>
  <si>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</si>
  <si>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</si>
  <si>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</si>
  <si>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</si>
  <si>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</si>
  <si>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</si>
  <si>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</si>
  <si>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</si>
  <si>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</si>
  <si>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</si>
  <si>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</si>
  <si>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</si>
  <si>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</si>
  <si>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</si>
  <si>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</si>
  <si>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</si>
  <si>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</si>
  <si>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</si>
  <si>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</si>
  <si>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</si>
  <si>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</si>
  <si>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</si>
  <si>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</si>
  <si>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</si>
  <si>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</si>
  <si>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</si>
  <si>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</si>
  <si>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</si>
  <si>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</si>
  <si>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</si>
  <si>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</si>
  <si>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</si>
  <si>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</si>
  <si>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</si>
  <si>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</si>
  <si>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</si>
  <si>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</si>
  <si>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</si>
  <si>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</si>
  <si>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</si>
  <si>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</si>
  <si>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</si>
  <si>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</si>
  <si>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</si>
  <si>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</si>
  <si>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</si>
  <si>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</si>
  <si>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</si>
  <si>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</si>
  <si>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</si>
  <si>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</si>
  <si>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</si>
  <si>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</si>
  <si>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</si>
  <si>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</si>
  <si>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</si>
  <si>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</si>
  <si>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</si>
  <si>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</si>
  <si>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</si>
  <si>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</si>
  <si>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</si>
  <si>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</si>
  <si>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</si>
  <si>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</si>
  <si>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</si>
  <si>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</si>
  <si>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</si>
  <si>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</si>
  <si>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</si>
  <si>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</si>
  <si>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</si>
  <si>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</si>
  <si>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</si>
  <si>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</si>
  <si>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</si>
  <si>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</si>
  <si>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</si>
  <si>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</si>
  <si>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</si>
  <si>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</si>
  <si>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</si>
  <si>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</si>
  <si>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</si>
  <si>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</si>
  <si>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</si>
  <si>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</si>
  <si>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</si>
  <si>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</si>
  <si>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</si>
  <si>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</si>
  <si>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</si>
  <si>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</si>
  <si>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</si>
  <si>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</si>
  <si>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</si>
  <si>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</si>
  <si>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</si>
  <si>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</si>
  <si>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</si>
  <si>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</si>
  <si>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</si>
  <si>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</si>
  <si>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</si>
  <si>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</si>
  <si>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</si>
  <si>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</si>
  <si>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</si>
  <si>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</si>
  <si>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</si>
  <si>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</si>
  <si>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</si>
  <si>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</si>
  <si>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</si>
  <si>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</si>
  <si>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</si>
  <si>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</si>
  <si>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</si>
  <si>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</si>
  <si>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</si>
  <si>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</si>
  <si>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</si>
  <si>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</si>
  <si>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</si>
  <si>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</si>
  <si>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</si>
  <si>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</si>
  <si>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</si>
  <si>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</si>
  <si>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</si>
  <si>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</si>
  <si>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</si>
  <si>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</si>
  <si>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</si>
  <si>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</si>
  <si>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</si>
  <si>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</si>
  <si>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</si>
  <si>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</si>
  <si>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</si>
  <si>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</si>
  <si>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</si>
  <si>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</si>
  <si>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</si>
  <si>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</si>
  <si>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</si>
  <si>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</si>
  <si>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</si>
  <si>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</si>
  <si>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</si>
  <si>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</si>
  <si>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</si>
  <si>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</si>
  <si>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</si>
  <si>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</si>
  <si>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</si>
  <si>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</si>
  <si>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</si>
  <si>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</si>
  <si>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</si>
  <si>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</si>
  <si>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</si>
  <si>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</si>
  <si>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</si>
  <si>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</si>
  <si>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</si>
  <si>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</si>
  <si>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</si>
  <si>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</si>
  <si>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</si>
  <si>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</si>
  <si>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</si>
  <si>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</si>
  <si>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</si>
  <si>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</si>
  <si>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</si>
  <si>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</si>
  <si>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</si>
  <si>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</si>
  <si>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</si>
  <si>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</si>
  <si>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</si>
  <si>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</si>
  <si>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</si>
  <si>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</si>
  <si>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</si>
  <si>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</si>
  <si>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</si>
  <si>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</si>
  <si>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</si>
  <si>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</si>
  <si>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</si>
  <si>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</si>
  <si>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</si>
  <si>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</si>
  <si>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</si>
  <si>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</si>
  <si>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</si>
  <si>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</si>
  <si>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</si>
  <si>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</si>
  <si>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</si>
  <si>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</si>
  <si>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</si>
  <si>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</si>
  <si>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</si>
  <si>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</si>
  <si>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</si>
  <si>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</si>
  <si>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</si>
  <si>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</si>
  <si>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</si>
  <si>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</si>
  <si>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</si>
  <si>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</si>
  <si>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</si>
  <si>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</si>
  <si>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</si>
  <si>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</si>
  <si>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</si>
  <si>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</si>
  <si>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</si>
  <si>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</si>
  <si>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</si>
  <si>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</si>
  <si>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</si>
  <si>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</si>
  <si>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</si>
  <si>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</si>
  <si>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</si>
  <si>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</si>
  <si>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</si>
  <si>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</si>
  <si>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</si>
  <si>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</si>
  <si>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</si>
  <si>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</si>
  <si>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</si>
  <si>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</si>
  <si>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</si>
  <si>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</si>
  <si>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</si>
  <si>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</si>
  <si>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</si>
  <si>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</si>
  <si>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</si>
  <si>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</si>
  <si>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</si>
  <si>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</si>
  <si>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</si>
  <si>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</si>
  <si>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</si>
  <si>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</si>
  <si>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</si>
  <si>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</si>
  <si>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</si>
  <si>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</si>
  <si>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</si>
  <si>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</si>
  <si>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</si>
  <si>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</si>
  <si>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</si>
  <si>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</si>
  <si>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</si>
  <si>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</si>
  <si>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</si>
  <si>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</si>
  <si>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</si>
  <si>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</si>
  <si>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</si>
  <si>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</si>
  <si>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</si>
  <si>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</si>
  <si>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</si>
  <si>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</si>
  <si>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</si>
  <si>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</si>
  <si>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</si>
  <si>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</si>
  <si>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</si>
  <si>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</si>
  <si>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</si>
  <si>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</si>
  <si>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</si>
  <si>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</si>
  <si>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</si>
  <si>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</si>
  <si>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</si>
  <si>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</si>
  <si>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</si>
  <si>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</si>
  <si>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</si>
  <si>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</si>
  <si>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</si>
  <si>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</si>
  <si>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</si>
  <si>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</si>
  <si>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</si>
  <si>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</si>
  <si>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</si>
  <si>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</si>
  <si>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</si>
  <si>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</si>
  <si>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</si>
  <si>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</si>
  <si>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</si>
  <si>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</si>
  <si>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</si>
  <si>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</si>
  <si>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</si>
  <si>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</si>
  <si>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</si>
  <si>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</si>
  <si>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</si>
  <si>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</si>
  <si>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</si>
  <si>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</si>
  <si>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</si>
  <si>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</si>
  <si>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</si>
  <si>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</si>
  <si>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</si>
  <si>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</si>
  <si>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</si>
  <si>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</si>
  <si>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</si>
  <si>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</si>
  <si>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</si>
  <si>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</si>
  <si>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</si>
  <si>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</si>
  <si>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</si>
  <si>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</si>
  <si>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</si>
  <si>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</si>
  <si>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</si>
  <si>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</si>
  <si>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</si>
  <si>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</si>
  <si>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</si>
  <si>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</si>
  <si>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</si>
  <si>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</si>
  <si>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</si>
  <si>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</si>
  <si>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</si>
  <si>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</si>
  <si>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</si>
  <si>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</si>
  <si>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</si>
  <si>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</si>
  <si>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Березівський районний суд Одеської області</t>
  </si>
  <si>
    <t>67300. Одеська область</t>
  </si>
  <si>
    <t>м. Березівка</t>
  </si>
  <si>
    <t>вул. Миру. 17</t>
  </si>
  <si>
    <t>Л.В. Данилейчук</t>
  </si>
  <si>
    <t>29 грудня 2015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</si>
</sst>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2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2.75" customHeight="1">
      <c r="A2" s="220" t="s">
        <v>376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ht="11.25" customHeight="1">
      <c r="A3" s="142"/>
    </row>
    <row r="4" spans="1:12" ht="18.75" customHeight="1">
      <c r="A4" s="221" t="s">
        <v>377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206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207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42"/>
    </row>
    <row r="8" spans="1:12" ht="18" customHeight="1">
      <c r="A8" s="222" t="s">
        <v>398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43"/>
      <c r="B9" s="143"/>
      <c r="C9" s="143"/>
      <c r="D9" s="218" t="s">
        <v>378</v>
      </c>
      <c r="E9" s="218"/>
      <c r="F9" s="218"/>
      <c r="G9" s="218"/>
      <c r="H9" s="21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6" t="s">
        <v>379</v>
      </c>
      <c r="B12" s="217"/>
      <c r="C12" s="217"/>
      <c r="D12" s="211"/>
      <c r="E12" s="216" t="s">
        <v>380</v>
      </c>
      <c r="F12" s="217"/>
      <c r="G12" s="211"/>
      <c r="H12" s="144"/>
      <c r="I12" s="212" t="s">
        <v>381</v>
      </c>
      <c r="J12" s="212"/>
      <c r="K12" s="212"/>
      <c r="L12" s="212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3" t="s">
        <v>208</v>
      </c>
      <c r="B14" s="214"/>
      <c r="C14" s="214"/>
      <c r="D14" s="215"/>
      <c r="E14" s="206" t="s">
        <v>209</v>
      </c>
      <c r="F14" s="207"/>
      <c r="G14" s="205"/>
      <c r="H14" s="144"/>
      <c r="I14" s="228"/>
      <c r="J14" s="228"/>
      <c r="K14" s="228"/>
      <c r="L14" s="228"/>
    </row>
    <row r="15" spans="1:8" ht="33.75" customHeight="1">
      <c r="A15" s="210"/>
      <c r="B15" s="208"/>
      <c r="C15" s="208"/>
      <c r="D15" s="209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06" t="s">
        <v>209</v>
      </c>
      <c r="F16" s="207"/>
      <c r="G16" s="205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06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23" t="s">
        <v>214</v>
      </c>
      <c r="J19" s="224"/>
      <c r="K19" s="224"/>
      <c r="L19" s="224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23" t="s">
        <v>217</v>
      </c>
      <c r="J20" s="224"/>
      <c r="K20" s="224"/>
      <c r="L20" s="224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&amp;L45FBE8C6&amp;C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6</v>
      </c>
      <c r="D7" s="193">
        <f>'розділ 2'!E66</f>
        <v>3</v>
      </c>
      <c r="E7" s="191"/>
      <c r="F7" s="193">
        <f>'розділ 2'!H66</f>
        <v>4</v>
      </c>
      <c r="G7" s="193">
        <f>'розділ 2'!I66</f>
        <v>1</v>
      </c>
      <c r="H7" s="191">
        <v>1</v>
      </c>
      <c r="I7" s="193">
        <f>'розділ 2'!O66</f>
        <v>2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1</v>
      </c>
      <c r="D10" s="191">
        <f>'розділ 8'!F15</f>
        <v>0</v>
      </c>
      <c r="E10" s="191">
        <f>'розділ 8'!G15</f>
        <v>0</v>
      </c>
      <c r="F10" s="191">
        <f>'розділ 8'!H15</f>
        <v>1</v>
      </c>
      <c r="G10" s="191">
        <f>'розділ 8'!H15</f>
        <v>1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2</v>
      </c>
      <c r="D12" s="191">
        <f>'розділи 6, 7'!E37</f>
        <v>2</v>
      </c>
      <c r="E12" s="191">
        <f>'розділи 6, 7'!F37</f>
        <v>0</v>
      </c>
      <c r="F12" s="191">
        <f>'розділи 6, 7'!G37</f>
        <v>2</v>
      </c>
      <c r="G12" s="191">
        <f>'розділи 6, 7'!G37</f>
        <v>2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9</v>
      </c>
      <c r="D14" s="192">
        <f aca="true" t="shared" si="0" ref="D14:I14">D7+D8+D9+D10+D11+D12+D13</f>
        <v>5</v>
      </c>
      <c r="E14" s="192">
        <f t="shared" si="0"/>
        <v>0</v>
      </c>
      <c r="F14" s="192">
        <f t="shared" si="0"/>
        <v>7</v>
      </c>
      <c r="G14" s="192">
        <f t="shared" si="0"/>
        <v>4</v>
      </c>
      <c r="H14" s="192">
        <f t="shared" si="0"/>
        <v>1</v>
      </c>
      <c r="I14" s="192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&amp;L45FBE8C6&amp;CФорма № 1, Підрозділ: Березівський районний суд Одеської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2</v>
      </c>
      <c r="E25" s="126">
        <v>3</v>
      </c>
      <c r="F25" s="126">
        <v>18</v>
      </c>
      <c r="G25" s="126"/>
      <c r="H25" s="126">
        <v>4</v>
      </c>
      <c r="I25" s="126">
        <v>1</v>
      </c>
      <c r="J25" s="126">
        <v>1</v>
      </c>
      <c r="K25" s="126"/>
      <c r="L25" s="126"/>
      <c r="M25" s="126"/>
      <c r="N25" s="126">
        <v>2</v>
      </c>
      <c r="O25" s="126">
        <v>1</v>
      </c>
      <c r="P25" s="126">
        <v>1</v>
      </c>
      <c r="Q25" s="126"/>
      <c r="R25" s="126">
        <v>3</v>
      </c>
      <c r="S25" s="126"/>
      <c r="T25" s="135"/>
      <c r="U25" s="135">
        <v>1</v>
      </c>
      <c r="V25" s="135"/>
      <c r="W25" s="135"/>
      <c r="X25" s="135"/>
      <c r="Y25" s="135">
        <v>13</v>
      </c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</v>
      </c>
      <c r="E26" s="126"/>
      <c r="F26" s="126">
        <v>1</v>
      </c>
      <c r="G26" s="126"/>
      <c r="H26" s="126"/>
      <c r="I26" s="126"/>
      <c r="J26" s="126"/>
      <c r="K26" s="126"/>
      <c r="L26" s="126"/>
      <c r="M26" s="126"/>
      <c r="N26" s="126"/>
      <c r="O26" s="126">
        <v>1</v>
      </c>
      <c r="P26" s="126">
        <v>1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>
        <v>1</v>
      </c>
      <c r="E27" s="126">
        <v>2</v>
      </c>
      <c r="F27" s="126">
        <v>13</v>
      </c>
      <c r="G27" s="126"/>
      <c r="H27" s="126">
        <v>3</v>
      </c>
      <c r="I27" s="126">
        <v>1</v>
      </c>
      <c r="J27" s="126">
        <v>1</v>
      </c>
      <c r="K27" s="126"/>
      <c r="L27" s="126"/>
      <c r="M27" s="126"/>
      <c r="N27" s="126">
        <v>1</v>
      </c>
      <c r="O27" s="126"/>
      <c r="P27" s="126"/>
      <c r="Q27" s="126"/>
      <c r="R27" s="126">
        <v>3</v>
      </c>
      <c r="S27" s="126"/>
      <c r="T27" s="135"/>
      <c r="U27" s="135">
        <v>1</v>
      </c>
      <c r="V27" s="135"/>
      <c r="W27" s="135"/>
      <c r="X27" s="135"/>
      <c r="Y27" s="135">
        <v>9</v>
      </c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>
        <v>1</v>
      </c>
      <c r="F28" s="126">
        <v>4</v>
      </c>
      <c r="G28" s="126"/>
      <c r="H28" s="126">
        <v>1</v>
      </c>
      <c r="I28" s="126"/>
      <c r="J28" s="126"/>
      <c r="K28" s="126"/>
      <c r="L28" s="126"/>
      <c r="M28" s="126"/>
      <c r="N28" s="126">
        <v>1</v>
      </c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>
        <v>4</v>
      </c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>
        <v>1</v>
      </c>
      <c r="E62" s="126"/>
      <c r="F62" s="126">
        <v>1</v>
      </c>
      <c r="G62" s="126"/>
      <c r="H62" s="126"/>
      <c r="I62" s="126"/>
      <c r="J62" s="126"/>
      <c r="K62" s="126"/>
      <c r="L62" s="126"/>
      <c r="M62" s="126"/>
      <c r="N62" s="126"/>
      <c r="O62" s="126">
        <v>1</v>
      </c>
      <c r="P62" s="126">
        <v>1</v>
      </c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3</v>
      </c>
      <c r="E66" s="174">
        <f aca="true" t="shared" si="0" ref="E66:Y66">E9+E10+E15+E18+E20+E25+E32+E35+E36+E40+E41+E44+E46+E51+E53+E55+E56+E62+E63+E64+E65</f>
        <v>3</v>
      </c>
      <c r="F66" s="174">
        <f t="shared" si="0"/>
        <v>19</v>
      </c>
      <c r="G66" s="174">
        <f t="shared" si="0"/>
        <v>0</v>
      </c>
      <c r="H66" s="174">
        <f t="shared" si="0"/>
        <v>4</v>
      </c>
      <c r="I66" s="174">
        <f t="shared" si="0"/>
        <v>1</v>
      </c>
      <c r="J66" s="174">
        <f t="shared" si="0"/>
        <v>1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2</v>
      </c>
      <c r="O66" s="174">
        <f t="shared" si="0"/>
        <v>2</v>
      </c>
      <c r="P66" s="174">
        <f t="shared" si="0"/>
        <v>2</v>
      </c>
      <c r="Q66" s="174">
        <f t="shared" si="0"/>
        <v>0</v>
      </c>
      <c r="R66" s="174">
        <f t="shared" si="0"/>
        <v>3</v>
      </c>
      <c r="S66" s="174">
        <f t="shared" si="0"/>
        <v>0</v>
      </c>
      <c r="T66" s="174">
        <f t="shared" si="0"/>
        <v>0</v>
      </c>
      <c r="U66" s="174">
        <f t="shared" si="0"/>
        <v>1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13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>
        <v>1</v>
      </c>
      <c r="F70" s="120">
        <v>3</v>
      </c>
      <c r="G70" s="120"/>
      <c r="H70" s="120">
        <v>1</v>
      </c>
      <c r="I70" s="120"/>
      <c r="J70" s="120"/>
      <c r="K70" s="120"/>
      <c r="L70" s="120"/>
      <c r="M70" s="120"/>
      <c r="N70" s="120">
        <v>1</v>
      </c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>
        <v>3</v>
      </c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&amp;L45FBE8C6&amp;CФорма № 1, Підрозділ: Березівський районний суд Одеської області, Початок періоду: 01.01.2015, Кінець періоду: 31.12.2015&amp;R&amp;P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>
        <v>2</v>
      </c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>
        <v>1</v>
      </c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>
        <v>1</v>
      </c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>
        <v>3</v>
      </c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&amp;L45FBE8C6&amp;CФорма № 1, Підрозділ: Березівський районний суд Одеської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1</v>
      </c>
      <c r="N14" s="118"/>
      <c r="O14" s="118"/>
      <c r="P14" s="118">
        <v>2</v>
      </c>
      <c r="Q14" s="118">
        <v>2</v>
      </c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>
        <v>2</v>
      </c>
      <c r="H28" s="125">
        <v>7</v>
      </c>
      <c r="I28" s="125"/>
      <c r="J28" s="125">
        <v>9</v>
      </c>
      <c r="K28" s="125"/>
      <c r="L28" s="125"/>
      <c r="M28" s="125">
        <v>9</v>
      </c>
      <c r="N28" s="125"/>
      <c r="O28" s="126">
        <v>6183</v>
      </c>
      <c r="P28" s="126">
        <v>6183</v>
      </c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2</v>
      </c>
      <c r="H31" s="132">
        <f aca="true" t="shared" si="0" ref="H31:P31">H21+H28+H29+H30</f>
        <v>7</v>
      </c>
      <c r="I31" s="132">
        <f t="shared" si="0"/>
        <v>0</v>
      </c>
      <c r="J31" s="132">
        <f t="shared" si="0"/>
        <v>9</v>
      </c>
      <c r="K31" s="132">
        <f t="shared" si="0"/>
        <v>0</v>
      </c>
      <c r="L31" s="132">
        <f t="shared" si="0"/>
        <v>0</v>
      </c>
      <c r="M31" s="132">
        <f t="shared" si="0"/>
        <v>9</v>
      </c>
      <c r="N31" s="132">
        <f t="shared" si="0"/>
        <v>0</v>
      </c>
      <c r="O31" s="132">
        <f t="shared" si="0"/>
        <v>6183</v>
      </c>
      <c r="P31" s="132">
        <f t="shared" si="0"/>
        <v>6183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&amp;L45FBE8C6&amp;CФорма № 1, Підрозділ: Березівський районний суд Одеської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>
        <v>2</v>
      </c>
      <c r="F37" s="121"/>
      <c r="G37" s="121">
        <v>2</v>
      </c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>
        <v>1</v>
      </c>
      <c r="F39" s="121"/>
      <c r="G39" s="121">
        <v>1</v>
      </c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>
        <v>1</v>
      </c>
      <c r="F40" s="121"/>
      <c r="G40" s="121">
        <v>1</v>
      </c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&amp;L45FBE8C6&amp;CФорма № 1, Підрозділ: Березівський районний суд Одеської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8" t="s">
        <v>271</v>
      </c>
      <c r="C2" s="419"/>
      <c r="D2" s="390" t="s">
        <v>170</v>
      </c>
      <c r="E2" s="390" t="s">
        <v>143</v>
      </c>
      <c r="F2" s="390" t="s">
        <v>18</v>
      </c>
      <c r="G2" s="424" t="s">
        <v>243</v>
      </c>
      <c r="H2" s="401" t="s">
        <v>346</v>
      </c>
      <c r="I2" s="402"/>
      <c r="J2" s="402"/>
      <c r="K2" s="402"/>
      <c r="L2" s="390" t="s">
        <v>347</v>
      </c>
      <c r="M2" s="415" t="s">
        <v>144</v>
      </c>
      <c r="N2" s="416"/>
      <c r="O2" s="416"/>
      <c r="P2" s="416"/>
      <c r="Q2" s="417"/>
      <c r="R2" s="105"/>
      <c r="S2" s="105"/>
      <c r="T2" s="105"/>
      <c r="U2" s="105"/>
      <c r="V2" s="105"/>
    </row>
    <row r="3" spans="1:17" ht="27" customHeight="1">
      <c r="A3" s="391"/>
      <c r="B3" s="420"/>
      <c r="C3" s="421"/>
      <c r="D3" s="393"/>
      <c r="E3" s="393"/>
      <c r="F3" s="393"/>
      <c r="G3" s="425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20"/>
      <c r="C4" s="421"/>
      <c r="D4" s="393"/>
      <c r="E4" s="393"/>
      <c r="F4" s="393"/>
      <c r="G4" s="425"/>
      <c r="H4" s="391"/>
      <c r="I4" s="409" t="s">
        <v>351</v>
      </c>
      <c r="J4" s="411" t="s">
        <v>172</v>
      </c>
      <c r="K4" s="409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2"/>
      <c r="C5" s="423"/>
      <c r="D5" s="394"/>
      <c r="E5" s="394"/>
      <c r="F5" s="394"/>
      <c r="G5" s="410"/>
      <c r="H5" s="391"/>
      <c r="I5" s="410"/>
      <c r="J5" s="410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399" t="s">
        <v>250</v>
      </c>
      <c r="C6" s="40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114</v>
      </c>
      <c r="C7" s="414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4" t="s">
        <v>167</v>
      </c>
      <c r="C8" s="40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7" t="s">
        <v>168</v>
      </c>
      <c r="C9" s="407"/>
      <c r="D9" s="109" t="s">
        <v>115</v>
      </c>
      <c r="E9" s="137">
        <v>1</v>
      </c>
      <c r="F9" s="138"/>
      <c r="G9" s="138"/>
      <c r="H9" s="138">
        <v>1</v>
      </c>
      <c r="I9" s="138"/>
      <c r="J9" s="138">
        <v>1</v>
      </c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5" t="s">
        <v>116</v>
      </c>
      <c r="C10" s="40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7" t="s">
        <v>118</v>
      </c>
      <c r="C11" s="40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4" t="s">
        <v>117</v>
      </c>
      <c r="C12" s="40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6" t="s">
        <v>324</v>
      </c>
      <c r="C13" s="42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8" t="s">
        <v>142</v>
      </c>
      <c r="C14" s="408"/>
      <c r="D14" s="107"/>
      <c r="E14" s="136">
        <f>E7+E8+E9+E10+E11+E12+E13</f>
        <v>1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1</v>
      </c>
      <c r="I14" s="139">
        <f t="shared" si="0"/>
        <v>0</v>
      </c>
      <c r="J14" s="139">
        <f t="shared" si="0"/>
        <v>1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2" t="s">
        <v>171</v>
      </c>
      <c r="C15" s="412"/>
      <c r="D15" s="111"/>
      <c r="E15" s="137">
        <v>1</v>
      </c>
      <c r="F15" s="137"/>
      <c r="G15" s="137"/>
      <c r="H15" s="137">
        <v>1</v>
      </c>
      <c r="I15" s="137"/>
      <c r="J15" s="137">
        <v>1</v>
      </c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3" t="s">
        <v>202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7:C7"/>
    <mergeCell ref="B9:C9"/>
    <mergeCell ref="H3:H5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B14:C14"/>
    <mergeCell ref="B15:C15"/>
    <mergeCell ref="B13:C13"/>
    <mergeCell ref="B6:C6"/>
    <mergeCell ref="Q3:Q5"/>
    <mergeCell ref="L2:L5"/>
    <mergeCell ref="H2:K2"/>
    <mergeCell ref="P3:P5"/>
    <mergeCell ref="M3:M5"/>
    <mergeCell ref="I4:I5"/>
    <mergeCell ref="J4:J5"/>
    <mergeCell ref="A1:Q1"/>
    <mergeCell ref="A2:A5"/>
    <mergeCell ref="D2:D5"/>
    <mergeCell ref="E2:E5"/>
    <mergeCell ref="F2:F5"/>
    <mergeCell ref="I3:K3"/>
    <mergeCell ref="O3:O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&amp;L45FBE8C6&amp;CФорма № 1, Підрозділ: Березівський районний суд Одеської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/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403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/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/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/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404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&amp;L45FBE8C6&amp;CФорма № 1, Підрозділ: Березівський районний суд Одеської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Microsoft Office</cp:lastModifiedBy>
  <cp:lastPrinted>2015-12-10T11:35:34Z</cp:lastPrinted>
  <dcterms:created xsi:type="dcterms:W3CDTF">2015-09-09T11:44:43Z</dcterms:created>
  <dcterms:modified xsi:type="dcterms:W3CDTF">2015-12-29T07:35:53Z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1_00494_4.2015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45FBE8C6</vt:lpwstr>
  </property>
  <property fmtid="{D5CDD505-2E9C-101B-9397-08002B2CF9AE}" pid="10" name="Підрозд">
    <vt:lpwstr>Березівський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732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3.15.0.500</vt:lpwstr>
  </property>
</Properties>
</file>