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<sst xmlns="http://schemas.openxmlformats.org/spreadsheetml/2006/main" count="476" uniqueCount="407">
  <si>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</si>
  <si>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</si>
  <si>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</si>
  <si>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</si>
  <si>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</si>
  <si>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</si>
  <si>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</si>
  <si>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</si>
  <si>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</si>
  <si>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</si>
  <si>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</si>
  <si>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</si>
  <si>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</si>
  <si>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</si>
  <si>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</si>
  <si>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</si>
  <si>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</si>
  <si>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</si>
  <si>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</si>
  <si>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</si>
  <si>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</si>
  <si>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</si>
  <si>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</si>
  <si>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</si>
  <si>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</si>
  <si>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</si>
  <si>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</si>
  <si>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</si>
  <si>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</si>
  <si>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</si>
  <si>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</si>
  <si>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</si>
  <si>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</si>
  <si>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</si>
  <si>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</si>
  <si>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</si>
  <si>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</si>
  <si>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</si>
  <si>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</si>
  <si>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</si>
  <si>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</si>
  <si>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</si>
  <si>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</si>
  <si>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</si>
  <si>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</si>
  <si>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</si>
  <si>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</si>
  <si>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</si>
  <si>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</si>
  <si>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</si>
  <si>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</si>
  <si>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</si>
  <si>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</si>
  <si>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</si>
  <si>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</si>
  <si>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</si>
  <si>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</si>
  <si>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</si>
  <si>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</si>
  <si>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</si>
  <si>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</si>
  <si>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</si>
  <si>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</si>
  <si>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</si>
  <si>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</si>
  <si>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</si>
  <si>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</si>
  <si>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</si>
  <si>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</si>
  <si>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</si>
  <si>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</si>
  <si>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</si>
  <si>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</si>
  <si>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</si>
  <si>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</si>
  <si>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</si>
  <si>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</si>
  <si>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</si>
  <si>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</si>
  <si>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</si>
  <si>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</si>
  <si>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</si>
  <si>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</si>
  <si>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</si>
  <si>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</si>
  <si>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</si>
  <si>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</si>
  <si>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</si>
  <si>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</si>
  <si>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</si>
  <si>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</si>
  <si>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</si>
  <si>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</si>
  <si>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</si>
  <si>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</si>
  <si>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</si>
  <si>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</si>
  <si>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</si>
  <si>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</si>
  <si>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</si>
  <si>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</si>
  <si>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</si>
  <si>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</si>
  <si>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</si>
  <si>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</si>
  <si>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</si>
  <si>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</si>
  <si>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</si>
  <si>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</si>
  <si>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</si>
  <si>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</si>
  <si>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</si>
  <si>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</si>
  <si>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</si>
  <si>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</si>
  <si>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</si>
  <si>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</si>
  <si>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</si>
  <si>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</si>
  <si>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</si>
  <si>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</si>
  <si>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</si>
  <si>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</si>
  <si>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</si>
  <si>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</si>
  <si>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</si>
  <si>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</si>
  <si>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</si>
  <si>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</si>
  <si>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</si>
  <si>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</si>
  <si>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</si>
  <si>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</si>
  <si>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</si>
  <si>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</si>
  <si>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</si>
  <si>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</si>
  <si>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</si>
  <si>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</si>
  <si>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</si>
  <si>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</si>
  <si>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</si>
  <si>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</si>
  <si>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</si>
  <si>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</si>
  <si>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</si>
  <si>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</si>
  <si>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</si>
  <si>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</si>
  <si>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</si>
  <si>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</si>
  <si>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</si>
  <si>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</si>
  <si>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</si>
  <si>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</si>
  <si>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</si>
  <si>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</si>
  <si>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</si>
  <si>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</si>
  <si>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</si>
  <si>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</si>
  <si>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</si>
  <si>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</si>
  <si>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</si>
  <si>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</si>
  <si>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</si>
  <si>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</si>
  <si>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</si>
  <si>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</si>
  <si>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</si>
  <si>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</si>
  <si>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</si>
  <si>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</si>
  <si>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</si>
  <si>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</si>
  <si>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</si>
  <si>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</si>
  <si>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</si>
  <si>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</si>
  <si>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</si>
  <si>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</si>
  <si>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</si>
  <si>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</si>
  <si>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</si>
  <si>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</si>
  <si>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</si>
  <si>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</si>
  <si>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</si>
  <si>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</si>
  <si>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</si>
  <si>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</si>
  <si>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</si>
  <si>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</si>
  <si>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</si>
  <si>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</si>
  <si>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</si>
  <si>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</si>
  <si>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</si>
  <si>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</si>
  <si>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</si>
  <si>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</si>
  <si>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</si>
  <si>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</si>
  <si>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</si>
  <si>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</si>
  <si>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</si>
  <si>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</si>
  <si>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</si>
  <si>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</si>
  <si>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</si>
  <si>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</si>
  <si>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</si>
  <si>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</si>
  <si>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</si>
  <si>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</si>
  <si>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</si>
  <si>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</si>
  <si>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</si>
  <si>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</si>
  <si>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</si>
  <si>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</si>
  <si>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</si>
  <si>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</si>
  <si>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</si>
  <si>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</si>
  <si>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</si>
  <si>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</si>
  <si>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</si>
  <si>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</si>
  <si>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</si>
  <si>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</si>
  <si>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</si>
  <si>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</si>
  <si>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</si>
  <si>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</si>
  <si>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</si>
  <si>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</si>
  <si>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</si>
  <si>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</si>
  <si>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</si>
  <si>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</si>
  <si>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</si>
  <si>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</si>
  <si>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</si>
  <si>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</si>
  <si>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</si>
  <si>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</si>
  <si>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</si>
  <si>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</si>
  <si>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</si>
  <si>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</si>
  <si>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</si>
  <si>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</si>
  <si>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</si>
  <si>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</si>
  <si>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</si>
  <si>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</si>
  <si>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</si>
  <si>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</si>
  <si>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</si>
  <si>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</si>
  <si>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</si>
  <si>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</si>
  <si>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</si>
  <si>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</si>
  <si>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</si>
  <si>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</si>
  <si>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</si>
  <si>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</si>
  <si>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</si>
  <si>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</si>
  <si>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</si>
  <si>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</si>
  <si>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</si>
  <si>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</si>
  <si>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</si>
  <si>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</si>
  <si>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</si>
  <si>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</si>
  <si>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</si>
  <si>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</si>
  <si>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</si>
  <si>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</si>
  <si>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</si>
  <si>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</si>
  <si>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</si>
  <si>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</si>
  <si>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</si>
  <si>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</si>
  <si>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</si>
  <si>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</si>
  <si>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</si>
  <si>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</si>
  <si>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</si>
  <si>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</si>
  <si>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</si>
  <si>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</si>
  <si>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</si>
  <si>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</si>
  <si>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</si>
  <si>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</si>
  <si>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</si>
  <si>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</si>
  <si>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</si>
  <si>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</si>
  <si>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</si>
  <si>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</si>
  <si>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</si>
  <si>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</si>
  <si>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</si>
  <si>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</si>
  <si>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</si>
  <si>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</si>
  <si>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</si>
  <si>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</si>
  <si>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</si>
  <si>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</si>
  <si>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</si>
  <si>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</si>
  <si>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</si>
  <si>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</si>
  <si>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</si>
  <si>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</si>
  <si>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</si>
  <si>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</si>
  <si>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</si>
  <si>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</si>
  <si>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</si>
  <si>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</si>
  <si>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</si>
  <si>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</si>
  <si>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</si>
  <si>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</si>
  <si>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</si>
  <si>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</si>
  <si>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</si>
  <si>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</si>
  <si>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</si>
  <si>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</si>
  <si>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</si>
  <si>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</si>
  <si>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</si>
  <si>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</si>
  <si>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</si>
  <si>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</si>
  <si>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</si>
  <si>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</si>
  <si>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</si>
  <si>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</si>
  <si>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</si>
  <si>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</si>
  <si>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</si>
  <si>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</si>
  <si>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м. Київ</t>
  </si>
  <si>
    <t>01133 .м. Київ</t>
  </si>
  <si>
    <t>бул. Лесі Українки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</si>
  <si>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</si>
  <si>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</si>
  <si>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</si>
  <si>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</si>
  <si>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</si>
  <si>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</si>
  <si>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</si>
  <si>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</si>
  <si>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</si>
  <si>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</si>
  <si>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</si>
  <si>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</si>
  <si>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</si>
  <si>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</si>
  <si>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</si>
  <si>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</si>
  <si>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</si>
  <si>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</si>
  <si>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</si>
  <si>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</si>
  <si>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</si>
  <si>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</si>
  <si>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</si>
  <si>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</si>
  <si>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</si>
  <si>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</si>
  <si>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</si>
  <si>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</si>
  <si>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</si>
  <si>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</si>
  <si>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</si>
  <si>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</si>
  <si>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</si>
  <si>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</si>
  <si>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</si>
  <si>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</si>
  <si>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</si>
  <si>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</si>
  <si>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</si>
  <si>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</si>
  <si>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</si>
  <si>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</si>
  <si>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</si>
  <si>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</si>
  <si>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</si>
  <si>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</si>
  <si>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Сімановський</t>
  </si>
  <si>
    <t>Ю.Ю. Мельник</t>
  </si>
  <si>
    <t>(044)285-19-02</t>
  </si>
  <si>
    <t>bereslavets@ki.court.gov.ua</t>
  </si>
  <si>
    <t>10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</si>
</sst>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&amp;LD3B7D775&amp;C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229</v>
      </c>
      <c r="D7" s="186">
        <f>'розділ 2'!E66</f>
        <v>17</v>
      </c>
      <c r="E7" s="186"/>
      <c r="F7" s="186">
        <f>'розділ 2'!H66</f>
        <v>48</v>
      </c>
      <c r="G7" s="186">
        <f>'розділ 2'!I66</f>
        <v>22</v>
      </c>
      <c r="H7" s="186"/>
      <c r="I7" s="186">
        <f>'розділ 2'!O66</f>
        <v>181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1</v>
      </c>
      <c r="D10" s="186">
        <f>'розділ 8'!F15</f>
        <v>0</v>
      </c>
      <c r="E10" s="186">
        <f>'розділ 8'!G15</f>
        <v>0</v>
      </c>
      <c r="F10" s="186">
        <f>'розділ 8'!H15</f>
        <v>1</v>
      </c>
      <c r="G10" s="186">
        <f>'розділ 8'!H15</f>
        <v>1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4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4</v>
      </c>
      <c r="G12" s="186">
        <f>'розділи 6, 7'!G37</f>
        <v>4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4</v>
      </c>
      <c r="D13" s="186">
        <f>'розділ 9'!E18</f>
        <v>1</v>
      </c>
      <c r="E13" s="186">
        <f>'розділ 9'!F18</f>
        <v>0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238</v>
      </c>
      <c r="D14" s="187">
        <f aca="true" t="shared" si="0" ref="D14:I14">D7+D8+D9+D10+D11+D12+D13</f>
        <v>18</v>
      </c>
      <c r="E14" s="187">
        <f t="shared" si="0"/>
        <v>0</v>
      </c>
      <c r="F14" s="187">
        <f t="shared" si="0"/>
        <v>56</v>
      </c>
      <c r="G14" s="187">
        <f t="shared" si="0"/>
        <v>30</v>
      </c>
      <c r="H14" s="187">
        <f t="shared" si="0"/>
        <v>0</v>
      </c>
      <c r="I14" s="187">
        <f t="shared" si="0"/>
        <v>182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&amp;LD3B7D775&amp;CФорма № Зведений- 1, Підрозділ: ТУ ДСА України в м. Київ,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27</v>
      </c>
      <c r="E10" s="189">
        <v>3</v>
      </c>
      <c r="F10" s="189">
        <v>48</v>
      </c>
      <c r="G10" s="189"/>
      <c r="H10" s="189">
        <v>11</v>
      </c>
      <c r="I10" s="189">
        <v>9</v>
      </c>
      <c r="J10" s="189"/>
      <c r="K10" s="189"/>
      <c r="L10" s="189">
        <v>2</v>
      </c>
      <c r="M10" s="189"/>
      <c r="N10" s="189"/>
      <c r="O10" s="189">
        <v>19</v>
      </c>
      <c r="P10" s="189">
        <v>31</v>
      </c>
      <c r="Q10" s="189"/>
      <c r="R10" s="189">
        <v>14</v>
      </c>
      <c r="S10" s="189"/>
      <c r="T10" s="190"/>
      <c r="U10" s="190"/>
      <c r="V10" s="190"/>
      <c r="W10" s="190">
        <v>3</v>
      </c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19</v>
      </c>
      <c r="E11" s="189">
        <v>3</v>
      </c>
      <c r="F11" s="189">
        <v>37</v>
      </c>
      <c r="G11" s="189"/>
      <c r="H11" s="189">
        <v>11</v>
      </c>
      <c r="I11" s="189">
        <v>9</v>
      </c>
      <c r="J11" s="189"/>
      <c r="K11" s="189"/>
      <c r="L11" s="189">
        <v>2</v>
      </c>
      <c r="M11" s="189"/>
      <c r="N11" s="189"/>
      <c r="O11" s="189">
        <v>11</v>
      </c>
      <c r="P11" s="189">
        <v>21</v>
      </c>
      <c r="Q11" s="189"/>
      <c r="R11" s="189">
        <v>13</v>
      </c>
      <c r="S11" s="189"/>
      <c r="T11" s="190"/>
      <c r="U11" s="190"/>
      <c r="V11" s="190"/>
      <c r="W11" s="190">
        <v>3</v>
      </c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3</v>
      </c>
      <c r="E12" s="189"/>
      <c r="F12" s="189">
        <v>5</v>
      </c>
      <c r="G12" s="189"/>
      <c r="H12" s="189"/>
      <c r="I12" s="189"/>
      <c r="J12" s="189"/>
      <c r="K12" s="189"/>
      <c r="L12" s="189"/>
      <c r="M12" s="189"/>
      <c r="N12" s="189"/>
      <c r="O12" s="189">
        <v>3</v>
      </c>
      <c r="P12" s="189">
        <v>5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/>
      <c r="F13" s="189">
        <v>3</v>
      </c>
      <c r="G13" s="189"/>
      <c r="H13" s="189"/>
      <c r="I13" s="189"/>
      <c r="J13" s="189"/>
      <c r="K13" s="189"/>
      <c r="L13" s="189"/>
      <c r="M13" s="189"/>
      <c r="N13" s="189"/>
      <c r="O13" s="189">
        <v>2</v>
      </c>
      <c r="P13" s="189">
        <v>2</v>
      </c>
      <c r="Q13" s="189"/>
      <c r="R13" s="189">
        <v>1</v>
      </c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5</v>
      </c>
      <c r="E15" s="189"/>
      <c r="F15" s="189">
        <v>18</v>
      </c>
      <c r="G15" s="189">
        <v>6</v>
      </c>
      <c r="H15" s="189"/>
      <c r="I15" s="189"/>
      <c r="J15" s="189"/>
      <c r="K15" s="189"/>
      <c r="L15" s="189"/>
      <c r="M15" s="189"/>
      <c r="N15" s="189"/>
      <c r="O15" s="189">
        <v>5</v>
      </c>
      <c r="P15" s="189">
        <v>18</v>
      </c>
      <c r="Q15" s="189">
        <v>6</v>
      </c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>
        <v>2</v>
      </c>
      <c r="E16" s="189"/>
      <c r="F16" s="189">
        <v>6</v>
      </c>
      <c r="G16" s="189"/>
      <c r="H16" s="189"/>
      <c r="I16" s="189"/>
      <c r="J16" s="189"/>
      <c r="K16" s="189"/>
      <c r="L16" s="189"/>
      <c r="M16" s="189"/>
      <c r="N16" s="189"/>
      <c r="O16" s="189">
        <v>2</v>
      </c>
      <c r="P16" s="189">
        <v>6</v>
      </c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2</v>
      </c>
      <c r="E17" s="189"/>
      <c r="F17" s="189">
        <v>6</v>
      </c>
      <c r="G17" s="189">
        <v>6</v>
      </c>
      <c r="H17" s="189"/>
      <c r="I17" s="189"/>
      <c r="J17" s="189"/>
      <c r="K17" s="189"/>
      <c r="L17" s="189"/>
      <c r="M17" s="189"/>
      <c r="N17" s="189"/>
      <c r="O17" s="189">
        <v>2</v>
      </c>
      <c r="P17" s="189">
        <v>6</v>
      </c>
      <c r="Q17" s="189">
        <v>6</v>
      </c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5</v>
      </c>
      <c r="E18" s="189">
        <v>1</v>
      </c>
      <c r="F18" s="189">
        <v>10</v>
      </c>
      <c r="G18" s="189">
        <v>4</v>
      </c>
      <c r="H18" s="189">
        <v>1</v>
      </c>
      <c r="I18" s="189"/>
      <c r="J18" s="189">
        <v>1</v>
      </c>
      <c r="K18" s="189"/>
      <c r="L18" s="189"/>
      <c r="M18" s="189"/>
      <c r="N18" s="189"/>
      <c r="O18" s="189">
        <v>5</v>
      </c>
      <c r="P18" s="189">
        <v>9</v>
      </c>
      <c r="Q18" s="189">
        <v>4</v>
      </c>
      <c r="R18" s="189"/>
      <c r="S18" s="189"/>
      <c r="T18" s="190"/>
      <c r="U18" s="190">
        <v>1</v>
      </c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3</v>
      </c>
      <c r="E19" s="189"/>
      <c r="F19" s="189">
        <v>4</v>
      </c>
      <c r="G19" s="189">
        <v>3</v>
      </c>
      <c r="H19" s="189"/>
      <c r="I19" s="189"/>
      <c r="J19" s="189"/>
      <c r="K19" s="189"/>
      <c r="L19" s="189"/>
      <c r="M19" s="189"/>
      <c r="N19" s="189"/>
      <c r="O19" s="189">
        <v>3</v>
      </c>
      <c r="P19" s="189">
        <v>4</v>
      </c>
      <c r="Q19" s="189">
        <v>3</v>
      </c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>
        <v>2</v>
      </c>
      <c r="E20" s="189"/>
      <c r="F20" s="189">
        <v>2</v>
      </c>
      <c r="G20" s="189"/>
      <c r="H20" s="189"/>
      <c r="I20" s="189"/>
      <c r="J20" s="189"/>
      <c r="K20" s="189"/>
      <c r="L20" s="189"/>
      <c r="M20" s="189"/>
      <c r="N20" s="189"/>
      <c r="O20" s="189">
        <v>2</v>
      </c>
      <c r="P20" s="189">
        <v>2</v>
      </c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>
        <v>1</v>
      </c>
      <c r="E24" s="189"/>
      <c r="F24" s="189">
        <v>1</v>
      </c>
      <c r="G24" s="189"/>
      <c r="H24" s="189"/>
      <c r="I24" s="189"/>
      <c r="J24" s="189"/>
      <c r="K24" s="189"/>
      <c r="L24" s="189"/>
      <c r="M24" s="189"/>
      <c r="N24" s="189"/>
      <c r="O24" s="189">
        <v>1</v>
      </c>
      <c r="P24" s="189">
        <v>1</v>
      </c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74</v>
      </c>
      <c r="E25" s="189">
        <v>5</v>
      </c>
      <c r="F25" s="189">
        <v>178</v>
      </c>
      <c r="G25" s="189">
        <v>35</v>
      </c>
      <c r="H25" s="189">
        <v>16</v>
      </c>
      <c r="I25" s="189">
        <v>7</v>
      </c>
      <c r="J25" s="189">
        <v>1</v>
      </c>
      <c r="K25" s="189"/>
      <c r="L25" s="189">
        <v>7</v>
      </c>
      <c r="M25" s="189"/>
      <c r="N25" s="189">
        <v>1</v>
      </c>
      <c r="O25" s="189">
        <v>63</v>
      </c>
      <c r="P25" s="189">
        <v>148</v>
      </c>
      <c r="Q25" s="189">
        <v>32</v>
      </c>
      <c r="R25" s="189">
        <v>8</v>
      </c>
      <c r="S25" s="189"/>
      <c r="T25" s="190"/>
      <c r="U25" s="190">
        <v>1</v>
      </c>
      <c r="V25" s="190"/>
      <c r="W25" s="190">
        <v>17</v>
      </c>
      <c r="X25" s="190"/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10</v>
      </c>
      <c r="E26" s="189"/>
      <c r="F26" s="189">
        <v>18</v>
      </c>
      <c r="G26" s="189">
        <v>5</v>
      </c>
      <c r="H26" s="189">
        <v>2</v>
      </c>
      <c r="I26" s="189">
        <v>1</v>
      </c>
      <c r="J26" s="189">
        <v>1</v>
      </c>
      <c r="K26" s="189"/>
      <c r="L26" s="189"/>
      <c r="M26" s="189"/>
      <c r="N26" s="189"/>
      <c r="O26" s="189">
        <v>8</v>
      </c>
      <c r="P26" s="189">
        <v>16</v>
      </c>
      <c r="Q26" s="189">
        <v>5</v>
      </c>
      <c r="R26" s="189">
        <v>1</v>
      </c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5</v>
      </c>
      <c r="E27" s="189"/>
      <c r="F27" s="189">
        <v>6</v>
      </c>
      <c r="G27" s="189">
        <v>1</v>
      </c>
      <c r="H27" s="189"/>
      <c r="I27" s="189"/>
      <c r="J27" s="189"/>
      <c r="K27" s="189"/>
      <c r="L27" s="189"/>
      <c r="M27" s="189"/>
      <c r="N27" s="189"/>
      <c r="O27" s="189">
        <v>5</v>
      </c>
      <c r="P27" s="189">
        <v>5</v>
      </c>
      <c r="Q27" s="189">
        <v>1</v>
      </c>
      <c r="R27" s="189">
        <v>2</v>
      </c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10</v>
      </c>
      <c r="E28" s="189"/>
      <c r="F28" s="189">
        <v>18</v>
      </c>
      <c r="G28" s="189">
        <v>5</v>
      </c>
      <c r="H28" s="189">
        <v>4</v>
      </c>
      <c r="I28" s="189">
        <v>4</v>
      </c>
      <c r="J28" s="189"/>
      <c r="K28" s="189"/>
      <c r="L28" s="189"/>
      <c r="M28" s="189"/>
      <c r="N28" s="189"/>
      <c r="O28" s="189">
        <v>6</v>
      </c>
      <c r="P28" s="189">
        <v>14</v>
      </c>
      <c r="Q28" s="189">
        <v>5</v>
      </c>
      <c r="R28" s="189">
        <v>4</v>
      </c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4</v>
      </c>
      <c r="G29" s="189"/>
      <c r="H29" s="189"/>
      <c r="I29" s="189"/>
      <c r="J29" s="189"/>
      <c r="K29" s="189"/>
      <c r="L29" s="189"/>
      <c r="M29" s="189"/>
      <c r="N29" s="189"/>
      <c r="O29" s="189">
        <v>1</v>
      </c>
      <c r="P29" s="189">
        <v>4</v>
      </c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24</v>
      </c>
      <c r="E30" s="189">
        <v>2</v>
      </c>
      <c r="F30" s="189">
        <v>68</v>
      </c>
      <c r="G30" s="189">
        <v>17</v>
      </c>
      <c r="H30" s="189">
        <v>5</v>
      </c>
      <c r="I30" s="189">
        <v>2</v>
      </c>
      <c r="J30" s="189"/>
      <c r="K30" s="189"/>
      <c r="L30" s="189">
        <v>2</v>
      </c>
      <c r="M30" s="189"/>
      <c r="N30" s="189">
        <v>1</v>
      </c>
      <c r="O30" s="189">
        <v>21</v>
      </c>
      <c r="P30" s="189">
        <v>59</v>
      </c>
      <c r="Q30" s="189">
        <v>15</v>
      </c>
      <c r="R30" s="189">
        <v>1</v>
      </c>
      <c r="S30" s="189"/>
      <c r="T30" s="190"/>
      <c r="U30" s="190"/>
      <c r="V30" s="190"/>
      <c r="W30" s="190">
        <v>5</v>
      </c>
      <c r="X30" s="190"/>
      <c r="Y30" s="190">
        <v>1</v>
      </c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23</v>
      </c>
      <c r="E31" s="189">
        <v>3</v>
      </c>
      <c r="F31" s="189">
        <v>62</v>
      </c>
      <c r="G31" s="189">
        <v>7</v>
      </c>
      <c r="H31" s="189">
        <v>5</v>
      </c>
      <c r="I31" s="189"/>
      <c r="J31" s="189"/>
      <c r="K31" s="189"/>
      <c r="L31" s="189">
        <v>5</v>
      </c>
      <c r="M31" s="189"/>
      <c r="N31" s="189"/>
      <c r="O31" s="189">
        <v>21</v>
      </c>
      <c r="P31" s="189">
        <v>48</v>
      </c>
      <c r="Q31" s="189">
        <v>6</v>
      </c>
      <c r="R31" s="189"/>
      <c r="S31" s="189"/>
      <c r="T31" s="190"/>
      <c r="U31" s="190"/>
      <c r="V31" s="190"/>
      <c r="W31" s="190">
        <v>12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20</v>
      </c>
      <c r="E32" s="189">
        <v>1</v>
      </c>
      <c r="F32" s="189">
        <v>78</v>
      </c>
      <c r="G32" s="189">
        <v>41</v>
      </c>
      <c r="H32" s="189">
        <v>3</v>
      </c>
      <c r="I32" s="189"/>
      <c r="J32" s="189">
        <v>1</v>
      </c>
      <c r="K32" s="189"/>
      <c r="L32" s="189">
        <v>2</v>
      </c>
      <c r="M32" s="189"/>
      <c r="N32" s="189"/>
      <c r="O32" s="189">
        <v>18</v>
      </c>
      <c r="P32" s="189">
        <v>71</v>
      </c>
      <c r="Q32" s="189">
        <v>39</v>
      </c>
      <c r="R32" s="189">
        <v>2</v>
      </c>
      <c r="S32" s="189"/>
      <c r="T32" s="190"/>
      <c r="U32" s="190">
        <v>1</v>
      </c>
      <c r="V32" s="190"/>
      <c r="W32" s="190">
        <v>7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6</v>
      </c>
      <c r="E34" s="189"/>
      <c r="F34" s="189">
        <v>30</v>
      </c>
      <c r="G34" s="189">
        <v>12</v>
      </c>
      <c r="H34" s="189">
        <v>1</v>
      </c>
      <c r="I34" s="189"/>
      <c r="J34" s="189">
        <v>1</v>
      </c>
      <c r="K34" s="189"/>
      <c r="L34" s="189"/>
      <c r="M34" s="189"/>
      <c r="N34" s="189"/>
      <c r="O34" s="189">
        <v>5</v>
      </c>
      <c r="P34" s="189">
        <v>28</v>
      </c>
      <c r="Q34" s="189">
        <v>12</v>
      </c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</v>
      </c>
      <c r="E36" s="189"/>
      <c r="F36" s="189">
        <v>10</v>
      </c>
      <c r="G36" s="189">
        <v>10</v>
      </c>
      <c r="H36" s="189"/>
      <c r="I36" s="189"/>
      <c r="J36" s="189"/>
      <c r="K36" s="189"/>
      <c r="L36" s="189"/>
      <c r="M36" s="189"/>
      <c r="N36" s="189"/>
      <c r="O36" s="189">
        <v>2</v>
      </c>
      <c r="P36" s="189">
        <v>10</v>
      </c>
      <c r="Q36" s="189">
        <v>10</v>
      </c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>
        <v>2</v>
      </c>
      <c r="E37" s="189"/>
      <c r="F37" s="189">
        <v>10</v>
      </c>
      <c r="G37" s="189">
        <v>10</v>
      </c>
      <c r="H37" s="189"/>
      <c r="I37" s="189"/>
      <c r="J37" s="189"/>
      <c r="K37" s="189"/>
      <c r="L37" s="189"/>
      <c r="M37" s="189"/>
      <c r="N37" s="189"/>
      <c r="O37" s="189">
        <v>2</v>
      </c>
      <c r="P37" s="189">
        <v>10</v>
      </c>
      <c r="Q37" s="189">
        <v>10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14</v>
      </c>
      <c r="E41" s="189">
        <v>1</v>
      </c>
      <c r="F41" s="189">
        <v>20</v>
      </c>
      <c r="G41" s="189"/>
      <c r="H41" s="189">
        <v>1</v>
      </c>
      <c r="I41" s="189"/>
      <c r="J41" s="189">
        <v>1</v>
      </c>
      <c r="K41" s="189"/>
      <c r="L41" s="189"/>
      <c r="M41" s="189"/>
      <c r="N41" s="189"/>
      <c r="O41" s="189">
        <v>14</v>
      </c>
      <c r="P41" s="189">
        <v>19</v>
      </c>
      <c r="Q41" s="189"/>
      <c r="R41" s="189"/>
      <c r="S41" s="189"/>
      <c r="T41" s="190"/>
      <c r="U41" s="190">
        <v>1</v>
      </c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11</v>
      </c>
      <c r="E42" s="189"/>
      <c r="F42" s="189">
        <v>11</v>
      </c>
      <c r="G42" s="189"/>
      <c r="H42" s="189">
        <v>1</v>
      </c>
      <c r="I42" s="189"/>
      <c r="J42" s="189">
        <v>1</v>
      </c>
      <c r="K42" s="189"/>
      <c r="L42" s="189"/>
      <c r="M42" s="189"/>
      <c r="N42" s="189"/>
      <c r="O42" s="189">
        <v>10</v>
      </c>
      <c r="P42" s="189">
        <v>10</v>
      </c>
      <c r="Q42" s="189"/>
      <c r="R42" s="189"/>
      <c r="S42" s="189"/>
      <c r="T42" s="190"/>
      <c r="U42" s="190">
        <v>1</v>
      </c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2</v>
      </c>
      <c r="E43" s="189">
        <v>1</v>
      </c>
      <c r="F43" s="189">
        <v>7</v>
      </c>
      <c r="G43" s="189"/>
      <c r="H43" s="189"/>
      <c r="I43" s="189"/>
      <c r="J43" s="189"/>
      <c r="K43" s="189"/>
      <c r="L43" s="189"/>
      <c r="M43" s="189"/>
      <c r="N43" s="189"/>
      <c r="O43" s="189">
        <v>3</v>
      </c>
      <c r="P43" s="189">
        <v>7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7</v>
      </c>
      <c r="E44" s="189">
        <v>1</v>
      </c>
      <c r="F44" s="189">
        <v>13</v>
      </c>
      <c r="G44" s="189">
        <v>2</v>
      </c>
      <c r="H44" s="189">
        <v>4</v>
      </c>
      <c r="I44" s="189">
        <v>2</v>
      </c>
      <c r="J44" s="189"/>
      <c r="K44" s="189"/>
      <c r="L44" s="189">
        <v>2</v>
      </c>
      <c r="M44" s="189"/>
      <c r="N44" s="189"/>
      <c r="O44" s="189">
        <v>4</v>
      </c>
      <c r="P44" s="189">
        <v>8</v>
      </c>
      <c r="Q44" s="189">
        <v>2</v>
      </c>
      <c r="R44" s="189">
        <v>1</v>
      </c>
      <c r="S44" s="189"/>
      <c r="T44" s="190"/>
      <c r="U44" s="190"/>
      <c r="V44" s="190"/>
      <c r="W44" s="190">
        <v>3</v>
      </c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5</v>
      </c>
      <c r="E45" s="189">
        <v>1</v>
      </c>
      <c r="F45" s="189">
        <v>9</v>
      </c>
      <c r="G45" s="189"/>
      <c r="H45" s="189">
        <v>3</v>
      </c>
      <c r="I45" s="189">
        <v>2</v>
      </c>
      <c r="J45" s="189"/>
      <c r="K45" s="189"/>
      <c r="L45" s="189">
        <v>1</v>
      </c>
      <c r="M45" s="189"/>
      <c r="N45" s="189"/>
      <c r="O45" s="189">
        <v>3</v>
      </c>
      <c r="P45" s="189">
        <v>5</v>
      </c>
      <c r="Q45" s="189"/>
      <c r="R45" s="189">
        <v>1</v>
      </c>
      <c r="S45" s="189"/>
      <c r="T45" s="190"/>
      <c r="U45" s="190"/>
      <c r="V45" s="190"/>
      <c r="W45" s="190">
        <v>2</v>
      </c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16</v>
      </c>
      <c r="E46" s="189">
        <v>1</v>
      </c>
      <c r="F46" s="189">
        <v>33</v>
      </c>
      <c r="G46" s="189">
        <v>8</v>
      </c>
      <c r="H46" s="189">
        <v>3</v>
      </c>
      <c r="I46" s="189">
        <v>1</v>
      </c>
      <c r="J46" s="189"/>
      <c r="K46" s="189"/>
      <c r="L46" s="189">
        <v>1</v>
      </c>
      <c r="M46" s="189"/>
      <c r="N46" s="189">
        <v>1</v>
      </c>
      <c r="O46" s="189">
        <v>14</v>
      </c>
      <c r="P46" s="189">
        <v>30</v>
      </c>
      <c r="Q46" s="189">
        <v>8</v>
      </c>
      <c r="R46" s="189">
        <v>1</v>
      </c>
      <c r="S46" s="189"/>
      <c r="T46" s="190"/>
      <c r="U46" s="190"/>
      <c r="V46" s="190"/>
      <c r="W46" s="190">
        <v>1</v>
      </c>
      <c r="X46" s="190"/>
      <c r="Y46" s="190">
        <v>1</v>
      </c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14</v>
      </c>
      <c r="E47" s="189">
        <v>1</v>
      </c>
      <c r="F47" s="189">
        <v>24</v>
      </c>
      <c r="G47" s="189">
        <v>5</v>
      </c>
      <c r="H47" s="189">
        <v>3</v>
      </c>
      <c r="I47" s="189">
        <v>1</v>
      </c>
      <c r="J47" s="189"/>
      <c r="K47" s="189"/>
      <c r="L47" s="189">
        <v>1</v>
      </c>
      <c r="M47" s="189"/>
      <c r="N47" s="189">
        <v>1</v>
      </c>
      <c r="O47" s="189">
        <v>12</v>
      </c>
      <c r="P47" s="189">
        <v>21</v>
      </c>
      <c r="Q47" s="189">
        <v>5</v>
      </c>
      <c r="R47" s="189">
        <v>1</v>
      </c>
      <c r="S47" s="189"/>
      <c r="T47" s="190"/>
      <c r="U47" s="190"/>
      <c r="V47" s="190"/>
      <c r="W47" s="190">
        <v>1</v>
      </c>
      <c r="X47" s="190"/>
      <c r="Y47" s="190">
        <v>1</v>
      </c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2</v>
      </c>
      <c r="E48" s="189"/>
      <c r="F48" s="189">
        <v>2</v>
      </c>
      <c r="G48" s="189"/>
      <c r="H48" s="189"/>
      <c r="I48" s="189"/>
      <c r="J48" s="189"/>
      <c r="K48" s="189"/>
      <c r="L48" s="189"/>
      <c r="M48" s="189"/>
      <c r="N48" s="189"/>
      <c r="O48" s="189">
        <v>2</v>
      </c>
      <c r="P48" s="189">
        <v>2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8</v>
      </c>
      <c r="E49" s="189">
        <v>1</v>
      </c>
      <c r="F49" s="189">
        <v>15</v>
      </c>
      <c r="G49" s="189">
        <v>5</v>
      </c>
      <c r="H49" s="189">
        <v>2</v>
      </c>
      <c r="I49" s="189">
        <v>1</v>
      </c>
      <c r="J49" s="189"/>
      <c r="K49" s="189"/>
      <c r="L49" s="189">
        <v>1</v>
      </c>
      <c r="M49" s="189"/>
      <c r="N49" s="189"/>
      <c r="O49" s="189">
        <v>7</v>
      </c>
      <c r="P49" s="189">
        <v>13</v>
      </c>
      <c r="Q49" s="189">
        <v>5</v>
      </c>
      <c r="R49" s="189">
        <v>1</v>
      </c>
      <c r="S49" s="189"/>
      <c r="T49" s="190"/>
      <c r="U49" s="190"/>
      <c r="V49" s="190"/>
      <c r="W49" s="190">
        <v>1</v>
      </c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2</v>
      </c>
      <c r="E53" s="189"/>
      <c r="F53" s="189">
        <v>6</v>
      </c>
      <c r="G53" s="189"/>
      <c r="H53" s="189"/>
      <c r="I53" s="189"/>
      <c r="J53" s="189"/>
      <c r="K53" s="189"/>
      <c r="L53" s="189"/>
      <c r="M53" s="189"/>
      <c r="N53" s="189"/>
      <c r="O53" s="189">
        <v>2</v>
      </c>
      <c r="P53" s="189">
        <v>6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>
        <v>1</v>
      </c>
      <c r="E55" s="189"/>
      <c r="F55" s="189">
        <v>2</v>
      </c>
      <c r="G55" s="189"/>
      <c r="H55" s="189"/>
      <c r="I55" s="189"/>
      <c r="J55" s="189"/>
      <c r="K55" s="189"/>
      <c r="L55" s="189"/>
      <c r="M55" s="189"/>
      <c r="N55" s="189"/>
      <c r="O55" s="189">
        <v>1</v>
      </c>
      <c r="P55" s="189">
        <v>2</v>
      </c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32</v>
      </c>
      <c r="E56" s="189">
        <v>4</v>
      </c>
      <c r="F56" s="189">
        <v>79</v>
      </c>
      <c r="G56" s="189">
        <v>10</v>
      </c>
      <c r="H56" s="189">
        <v>9</v>
      </c>
      <c r="I56" s="189">
        <v>3</v>
      </c>
      <c r="J56" s="189">
        <v>1</v>
      </c>
      <c r="K56" s="189"/>
      <c r="L56" s="189">
        <v>5</v>
      </c>
      <c r="M56" s="189"/>
      <c r="N56" s="189"/>
      <c r="O56" s="189">
        <v>27</v>
      </c>
      <c r="P56" s="189">
        <v>64</v>
      </c>
      <c r="Q56" s="189">
        <v>10</v>
      </c>
      <c r="R56" s="189">
        <v>3</v>
      </c>
      <c r="S56" s="189"/>
      <c r="T56" s="190"/>
      <c r="U56" s="190">
        <v>2</v>
      </c>
      <c r="V56" s="190"/>
      <c r="W56" s="190">
        <v>10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5</v>
      </c>
      <c r="E57" s="189">
        <v>2</v>
      </c>
      <c r="F57" s="189">
        <v>12</v>
      </c>
      <c r="G57" s="189">
        <v>1</v>
      </c>
      <c r="H57" s="189">
        <v>1</v>
      </c>
      <c r="I57" s="189"/>
      <c r="J57" s="189"/>
      <c r="K57" s="189"/>
      <c r="L57" s="189">
        <v>1</v>
      </c>
      <c r="M57" s="189"/>
      <c r="N57" s="189"/>
      <c r="O57" s="189">
        <v>6</v>
      </c>
      <c r="P57" s="189">
        <v>11</v>
      </c>
      <c r="Q57" s="189">
        <v>1</v>
      </c>
      <c r="R57" s="189"/>
      <c r="S57" s="189"/>
      <c r="T57" s="190"/>
      <c r="U57" s="190"/>
      <c r="V57" s="190"/>
      <c r="W57" s="190">
        <v>1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4</v>
      </c>
      <c r="E58" s="189"/>
      <c r="F58" s="189">
        <v>7</v>
      </c>
      <c r="G58" s="189"/>
      <c r="H58" s="189"/>
      <c r="I58" s="189"/>
      <c r="J58" s="189"/>
      <c r="K58" s="189"/>
      <c r="L58" s="189"/>
      <c r="M58" s="189"/>
      <c r="N58" s="189"/>
      <c r="O58" s="189">
        <v>4</v>
      </c>
      <c r="P58" s="189">
        <v>7</v>
      </c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18</v>
      </c>
      <c r="E59" s="189">
        <v>2</v>
      </c>
      <c r="F59" s="189">
        <v>38</v>
      </c>
      <c r="G59" s="189"/>
      <c r="H59" s="189">
        <v>7</v>
      </c>
      <c r="I59" s="189">
        <v>2</v>
      </c>
      <c r="J59" s="189">
        <v>1</v>
      </c>
      <c r="K59" s="189"/>
      <c r="L59" s="189">
        <v>4</v>
      </c>
      <c r="M59" s="189"/>
      <c r="N59" s="189"/>
      <c r="O59" s="189">
        <v>13</v>
      </c>
      <c r="P59" s="189">
        <v>26</v>
      </c>
      <c r="Q59" s="189"/>
      <c r="R59" s="189">
        <v>2</v>
      </c>
      <c r="S59" s="189"/>
      <c r="T59" s="190"/>
      <c r="U59" s="190">
        <v>1</v>
      </c>
      <c r="V59" s="190"/>
      <c r="W59" s="190">
        <v>8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>
        <v>1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>
        <v>1</v>
      </c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2</v>
      </c>
      <c r="E62" s="189"/>
      <c r="F62" s="189">
        <v>3</v>
      </c>
      <c r="G62" s="189"/>
      <c r="H62" s="189"/>
      <c r="I62" s="189"/>
      <c r="J62" s="189"/>
      <c r="K62" s="189"/>
      <c r="L62" s="189"/>
      <c r="M62" s="189"/>
      <c r="N62" s="189"/>
      <c r="O62" s="189">
        <v>2</v>
      </c>
      <c r="P62" s="189">
        <v>3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>
        <v>2</v>
      </c>
      <c r="E63" s="189"/>
      <c r="F63" s="189">
        <v>2</v>
      </c>
      <c r="G63" s="189"/>
      <c r="H63" s="189"/>
      <c r="I63" s="189"/>
      <c r="J63" s="189"/>
      <c r="K63" s="189"/>
      <c r="L63" s="189"/>
      <c r="M63" s="189"/>
      <c r="N63" s="189"/>
      <c r="O63" s="189">
        <v>2</v>
      </c>
      <c r="P63" s="189">
        <v>2</v>
      </c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5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>
        <v>5</v>
      </c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212</v>
      </c>
      <c r="E66" s="191">
        <f>E9+E10+E15+E18+E20+E25+E32+E35+E36+E40+E41+E44+E46+E51+E53+E55+E56+E62+E63+E64+E65</f>
        <v>17</v>
      </c>
      <c r="F66" s="191">
        <f>F9+F10+F15+F18+F20+F25+F32+F35+F36+F40+F41+F44+F46+F51+F53+F55+F56+F62+F63+F64+F65</f>
        <v>507</v>
      </c>
      <c r="G66" s="191">
        <f>G9+G10+G15+G18+G20+G25+G32+G35+G36+G40+G41+G44+G46+G51+G53+G55+G56+G62+G63+G64+G65</f>
        <v>116</v>
      </c>
      <c r="H66" s="191">
        <f>H9+H10+H15+H18+H20+H25+H32+H35+H36+H40+H41+H44+H46+H51+H53+H55+H56+H62+H63+H64+H65</f>
        <v>48</v>
      </c>
      <c r="I66" s="191">
        <f>I9+I10+I15+I18+I20+I25+I32+I35+I36+I40+I41+I44+I46+I51+I53+I55+I56+I62+I63+I64+I65</f>
        <v>22</v>
      </c>
      <c r="J66" s="191">
        <f>J9+J10+J15+J18+J20+J25+J32+J35+J36+J40+J41+J44+J46+J51+J53+J55+J56+J62+J63+J64+J65</f>
        <v>5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19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2</v>
      </c>
      <c r="O66" s="191">
        <f>O9+O10+O15+O18+O20+O25+O32+O35+O36+O40+O41+O44+O46+O51+O53+O55+O56+O62+O63+O64+O65</f>
        <v>181</v>
      </c>
      <c r="P66" s="191">
        <f>P9+P10+P15+P18+P20+P25+P32+P35+P36+P40+P41+P44+P46+P51+P53+P55+P56+P62+P63+P64+P65</f>
        <v>424</v>
      </c>
      <c r="Q66" s="191">
        <f>Q9+Q10+Q15+Q18+Q20+Q25+Q32+Q35+Q36+Q40+Q41+Q44+Q46+Q51+Q53+Q55+Q56+Q62+Q63+Q64+Q65</f>
        <v>111</v>
      </c>
      <c r="R66" s="191">
        <f>R9+R10+R15+R18+R20+R25+R32+R35+R36+R40+R41+R44+R46+R51+R53+R55+R56+R62+R63+R64+R65</f>
        <v>29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41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2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2</v>
      </c>
      <c r="E67" s="189"/>
      <c r="F67" s="189">
        <v>3</v>
      </c>
      <c r="G67" s="189"/>
      <c r="H67" s="189">
        <v>1</v>
      </c>
      <c r="I67" s="189"/>
      <c r="J67" s="189"/>
      <c r="K67" s="189"/>
      <c r="L67" s="189">
        <v>1</v>
      </c>
      <c r="M67" s="189"/>
      <c r="N67" s="189"/>
      <c r="O67" s="189">
        <v>1</v>
      </c>
      <c r="P67" s="188">
        <v>2</v>
      </c>
      <c r="Q67" s="189"/>
      <c r="R67" s="189"/>
      <c r="S67" s="189"/>
      <c r="T67" s="190"/>
      <c r="U67" s="190"/>
      <c r="V67" s="190"/>
      <c r="W67" s="190">
        <v>1</v>
      </c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1</v>
      </c>
      <c r="G68" s="189"/>
      <c r="H68" s="189"/>
      <c r="I68" s="189"/>
      <c r="J68" s="189"/>
      <c r="K68" s="189"/>
      <c r="L68" s="189"/>
      <c r="M68" s="189"/>
      <c r="N68" s="189"/>
      <c r="O68" s="189">
        <v>1</v>
      </c>
      <c r="P68" s="188">
        <v>1</v>
      </c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8</v>
      </c>
      <c r="E70" s="188">
        <v>1</v>
      </c>
      <c r="F70" s="188">
        <v>16</v>
      </c>
      <c r="G70" s="188"/>
      <c r="H70" s="188">
        <v>4</v>
      </c>
      <c r="I70" s="188">
        <v>3</v>
      </c>
      <c r="J70" s="188">
        <v>1</v>
      </c>
      <c r="K70" s="188"/>
      <c r="L70" s="188"/>
      <c r="M70" s="188"/>
      <c r="N70" s="188"/>
      <c r="O70" s="188">
        <v>5</v>
      </c>
      <c r="P70" s="192">
        <v>8</v>
      </c>
      <c r="Q70" s="192"/>
      <c r="R70" s="188">
        <v>4</v>
      </c>
      <c r="S70" s="188"/>
      <c r="T70" s="190"/>
      <c r="U70" s="190">
        <v>4</v>
      </c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19</v>
      </c>
      <c r="E71" s="188"/>
      <c r="F71" s="188">
        <v>67</v>
      </c>
      <c r="G71" s="188">
        <v>67</v>
      </c>
      <c r="H71" s="188">
        <v>1</v>
      </c>
      <c r="I71" s="188"/>
      <c r="J71" s="188"/>
      <c r="K71" s="188"/>
      <c r="L71" s="188">
        <v>1</v>
      </c>
      <c r="M71" s="188"/>
      <c r="N71" s="188"/>
      <c r="O71" s="188">
        <v>18</v>
      </c>
      <c r="P71" s="188">
        <v>63</v>
      </c>
      <c r="Q71" s="188">
        <v>63</v>
      </c>
      <c r="R71" s="188"/>
      <c r="S71" s="188"/>
      <c r="T71" s="190"/>
      <c r="U71" s="190"/>
      <c r="V71" s="190"/>
      <c r="W71" s="193">
        <v>4</v>
      </c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10</v>
      </c>
      <c r="E72" s="188"/>
      <c r="F72" s="188">
        <v>49</v>
      </c>
      <c r="G72" s="188">
        <v>49</v>
      </c>
      <c r="H72" s="188">
        <v>1</v>
      </c>
      <c r="I72" s="188"/>
      <c r="J72" s="188"/>
      <c r="K72" s="188"/>
      <c r="L72" s="188">
        <v>1</v>
      </c>
      <c r="M72" s="188"/>
      <c r="N72" s="188"/>
      <c r="O72" s="188">
        <v>9</v>
      </c>
      <c r="P72" s="188">
        <v>48</v>
      </c>
      <c r="Q72" s="188">
        <v>48</v>
      </c>
      <c r="R72" s="188"/>
      <c r="S72" s="188"/>
      <c r="T72" s="190"/>
      <c r="U72" s="190"/>
      <c r="V72" s="190"/>
      <c r="W72" s="193">
        <v>1</v>
      </c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&amp;LD3B7D775&amp;CФорма № Зведений- 1, Підрозділ: ТУ ДСА України в м. Київ,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44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38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4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5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>
        <v>3</v>
      </c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3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14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111318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16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&amp;LD3B7D775&amp;CФорма № Зведений- 1, Підрозділ: ТУ ДСА України в м. Київ,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>
        <v>1</v>
      </c>
      <c r="L14" s="188"/>
      <c r="M14" s="188">
        <v>19</v>
      </c>
      <c r="N14" s="188">
        <v>2</v>
      </c>
      <c r="O14" s="188"/>
      <c r="P14" s="188">
        <v>7</v>
      </c>
      <c r="Q14" s="188">
        <v>2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>
        <v>8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8</v>
      </c>
      <c r="H21" s="204">
        <v>5</v>
      </c>
      <c r="I21" s="204"/>
      <c r="J21" s="204">
        <v>13</v>
      </c>
      <c r="K21" s="204">
        <v>8</v>
      </c>
      <c r="L21" s="204"/>
      <c r="M21" s="204">
        <v>5</v>
      </c>
      <c r="N21" s="204"/>
      <c r="O21" s="188">
        <v>1119460</v>
      </c>
      <c r="P21" s="188">
        <v>1119460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8</v>
      </c>
      <c r="H22" s="204">
        <v>5</v>
      </c>
      <c r="I22" s="204"/>
      <c r="J22" s="204">
        <v>13</v>
      </c>
      <c r="K22" s="204">
        <v>8</v>
      </c>
      <c r="L22" s="204"/>
      <c r="M22" s="204">
        <v>5</v>
      </c>
      <c r="N22" s="204"/>
      <c r="O22" s="188">
        <v>1119460</v>
      </c>
      <c r="P22" s="188">
        <v>1119460</v>
      </c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5</v>
      </c>
      <c r="H28" s="205">
        <v>3</v>
      </c>
      <c r="I28" s="205"/>
      <c r="J28" s="205">
        <v>8</v>
      </c>
      <c r="K28" s="205"/>
      <c r="L28" s="205">
        <v>1</v>
      </c>
      <c r="M28" s="205">
        <v>7</v>
      </c>
      <c r="N28" s="205">
        <v>1</v>
      </c>
      <c r="O28" s="189">
        <v>90245</v>
      </c>
      <c r="P28" s="189">
        <v>90138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>
        <v>1</v>
      </c>
      <c r="H30" s="207"/>
      <c r="I30" s="207"/>
      <c r="J30" s="207">
        <v>1</v>
      </c>
      <c r="K30" s="207"/>
      <c r="L30" s="207"/>
      <c r="M30" s="207">
        <v>1</v>
      </c>
      <c r="N30" s="207">
        <v>1</v>
      </c>
      <c r="O30" s="189">
        <v>289684</v>
      </c>
      <c r="P30" s="189">
        <v>180793</v>
      </c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14</v>
      </c>
      <c r="H31" s="208">
        <f aca="true" t="shared" si="0" ref="H31:P31">H21+H28+H29+H30</f>
        <v>8</v>
      </c>
      <c r="I31" s="208">
        <f t="shared" si="0"/>
        <v>0</v>
      </c>
      <c r="J31" s="208">
        <f t="shared" si="0"/>
        <v>22</v>
      </c>
      <c r="K31" s="208">
        <f t="shared" si="0"/>
        <v>8</v>
      </c>
      <c r="L31" s="208">
        <f t="shared" si="0"/>
        <v>1</v>
      </c>
      <c r="M31" s="208">
        <f t="shared" si="0"/>
        <v>13</v>
      </c>
      <c r="N31" s="208">
        <f t="shared" si="0"/>
        <v>2</v>
      </c>
      <c r="O31" s="194">
        <f t="shared" si="0"/>
        <v>1499389</v>
      </c>
      <c r="P31" s="194">
        <f t="shared" si="0"/>
        <v>1390391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&amp;LD3B7D775&amp;CФорма № Зведений- 1, Підрозділ: ТУ ДСА України в м. Київ,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4</v>
      </c>
      <c r="E37" s="196"/>
      <c r="F37" s="196"/>
      <c r="G37" s="196">
        <v>4</v>
      </c>
      <c r="H37" s="196">
        <v>3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>
        <v>2</v>
      </c>
      <c r="E38" s="196"/>
      <c r="F38" s="196"/>
      <c r="G38" s="196">
        <v>2</v>
      </c>
      <c r="H38" s="196">
        <v>1</v>
      </c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>
        <v>1</v>
      </c>
      <c r="E40" s="196"/>
      <c r="F40" s="196"/>
      <c r="G40" s="196">
        <v>1</v>
      </c>
      <c r="H40" s="196">
        <v>1</v>
      </c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&amp;LD3B7D775&amp;CФорма № Зведений- 1, Підрозділ: ТУ ДСА України в м. Київ,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>
        <v>1</v>
      </c>
      <c r="F9" s="200"/>
      <c r="G9" s="200"/>
      <c r="H9" s="200">
        <v>1</v>
      </c>
      <c r="I9" s="200">
        <v>1</v>
      </c>
      <c r="J9" s="200"/>
      <c r="K9" s="200"/>
      <c r="L9" s="200"/>
      <c r="M9" s="200">
        <v>3</v>
      </c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1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1</v>
      </c>
      <c r="I14" s="202">
        <f>I7+I8+I9+I10+I11+I12+I13</f>
        <v>1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3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>
        <v>1</v>
      </c>
      <c r="F15" s="199"/>
      <c r="G15" s="199"/>
      <c r="H15" s="199">
        <v>1</v>
      </c>
      <c r="I15" s="199">
        <v>1</v>
      </c>
      <c r="J15" s="199"/>
      <c r="K15" s="199"/>
      <c r="L15" s="199"/>
      <c r="M15" s="199">
        <v>3</v>
      </c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&amp;LD3B7D775&amp;CФорма № Зведений- 1, Підрозділ: ТУ ДСА України в м. Київ,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>
        <v>2</v>
      </c>
      <c r="E4" s="188"/>
      <c r="F4" s="188"/>
      <c r="G4" s="188">
        <v>2</v>
      </c>
      <c r="H4" s="188">
        <v>2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>
        <v>1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1</v>
      </c>
      <c r="F18" s="194">
        <f>SUM(F4:F17)</f>
        <v>0</v>
      </c>
      <c r="G18" s="194">
        <f>SUM(G4:G17)</f>
        <v>3</v>
      </c>
      <c r="H18" s="194">
        <f>SUM(H4:H17)</f>
        <v>3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/>
      <c r="F20" s="189"/>
      <c r="G20" s="189">
        <v>1</v>
      </c>
      <c r="H20" s="189">
        <v>1</v>
      </c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&amp;LD3B7D775&amp;CФорма № Зведений- 1, Підрозділ: ТУ ДСА України в м. Київ,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2017-02-14T09:57:06Z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Зведений- 1_10026_4.2016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D3B7D775</vt:lpwstr>
  </property>
  <property fmtid="{D5CDD505-2E9C-101B-9397-08002B2CF9AE}" pid="10" name="Підрозд">
    <vt:lpwstr>ТУ ДСА України в м. Київ</vt:lpwstr>
  </property>
  <property fmtid="{D5CDD505-2E9C-101B-9397-08002B2CF9AE}" pid="11" name="ПідрозділDB">
    <vt:i4>0</vt:i4>
  </property>
  <property fmtid="{D5CDD505-2E9C-101B-9397-08002B2CF9AE}" pid="12" name="Підрозділ">
    <vt:i4>168172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