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<sst xmlns="http://schemas.openxmlformats.org/spreadsheetml/2006/main" count="152" uniqueCount="124">
  <si>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</si>
  <si>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</si>
  <si>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</si>
  <si>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</si>
  <si>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</si>
  <si>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</si>
  <si>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</si>
  <si>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</si>
  <si>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</si>
  <si>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</si>
  <si>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</si>
  <si>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</si>
  <si>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</si>
  <si>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</si>
  <si>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</si>
  <si>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</si>
  <si>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</si>
  <si>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</si>
  <si>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</si>
  <si>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</si>
  <si>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</si>
  <si>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</si>
  <si>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</si>
  <si>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</si>
  <si>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</si>
  <si>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</si>
  <si>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</si>
  <si>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</si>
  <si>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</si>
  <si>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</si>
  <si>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</si>
  <si>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</si>
  <si>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</si>
  <si>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</si>
  <si>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</si>
  <si>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</si>
  <si>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</si>
  <si>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</si>
  <si>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</si>
  <si>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</si>
  <si>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</si>
  <si>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</si>
  <si>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</si>
  <si>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</si>
  <si>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</si>
  <si>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</si>
  <si>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</si>
  <si>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</si>
  <si>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</si>
  <si>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</si>
  <si>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</si>
  <si>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</si>
  <si>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</si>
  <si>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</si>
  <si>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</si>
  <si>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</si>
  <si>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</si>
  <si>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</si>
  <si>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</si>
  <si>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</si>
  <si>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</si>
  <si>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</si>
  <si>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</si>
  <si>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</si>
  <si>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</si>
  <si>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</si>
  <si>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</si>
  <si>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</si>
  <si>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</si>
  <si>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</si>
  <si>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</si>
  <si>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</si>
  <si>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</si>
  <si>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</si>
  <si>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</si>
  <si>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</si>
  <si>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</si>
  <si>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</si>
  <si>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</si>
  <si>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</si>
  <si>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</si>
  <si>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</si>
  <si>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</si>
  <si>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</si>
  <si>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</si>
  <si>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</si>
  <si>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</si>
  <si>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</si>
  <si>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</si>
  <si>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</si>
  <si>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</si>
  <si>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</si>
  <si>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</si>
  <si>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</si>
  <si>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</si>
  <si>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</si>
  <si>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</si>
  <si>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</si>
  <si>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</si>
  <si>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</si>
  <si>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</si>
  <si>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</si>
  <si>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</si>
  <si>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</si>
  <si>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</si>
  <si>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</si>
  <si>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</si>
  <si>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</si>
  <si>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</si>
  <si>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</si>
  <si>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</si>
  <si>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</si>
  <si>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</si>
  <si>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</si>
  <si>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</si>
  <si>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</si>
  <si>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</si>
  <si>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</si>
  <si>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</si>
  <si>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</si>
  <si>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</si>
  <si>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Л.М. Хоцька</t>
  </si>
  <si>
    <t>Д.В. Мічуріна</t>
  </si>
  <si>
    <t>5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</si>
</sst>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&amp;LCE64ED37&amp;C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1331</v>
      </c>
      <c r="D6" s="96">
        <f>SUM(D7,D10,D13,D14,D15,D20,D23,D24,D18,D19)</f>
        <v>1212890.6000000031</v>
      </c>
      <c r="E6" s="96">
        <f>SUM(E7,E10,E13,E14,E15,E20,E23,E24,E18,E19)</f>
        <v>984</v>
      </c>
      <c r="F6" s="96">
        <f>SUM(F7,F10,F13,F14,F15,F20,F23,F24,F18,F19)</f>
        <v>999683.4900000002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119</v>
      </c>
      <c r="J6" s="96">
        <f>SUM(J7,J10,J13,J14,J15,J20,J23,J24,J18,J19)</f>
        <v>90492.3200000001</v>
      </c>
      <c r="K6" s="96">
        <f>SUM(K7,K10,K13,K14,K15,K20,K23,K24,K18,K19)</f>
        <v>230</v>
      </c>
      <c r="L6" s="96">
        <f>SUM(L7,L10,L13,L14,L15,L20,L23,L24,L18,L19)</f>
        <v>156018.63</v>
      </c>
    </row>
    <row r="7" spans="1:12" ht="16.5" customHeight="1">
      <c r="A7" s="87">
        <v>2</v>
      </c>
      <c r="B7" s="90" t="s">
        <v>75</v>
      </c>
      <c r="C7" s="97">
        <v>579</v>
      </c>
      <c r="D7" s="97">
        <v>846923.200000003</v>
      </c>
      <c r="E7" s="97">
        <v>356</v>
      </c>
      <c r="F7" s="97">
        <v>677640.25</v>
      </c>
      <c r="G7" s="97"/>
      <c r="H7" s="97"/>
      <c r="I7" s="97">
        <v>95</v>
      </c>
      <c r="J7" s="97">
        <v>81927.3200000001</v>
      </c>
      <c r="K7" s="97">
        <v>126</v>
      </c>
      <c r="L7" s="97">
        <v>108620.83</v>
      </c>
    </row>
    <row r="8" spans="1:12" ht="16.5" customHeight="1">
      <c r="A8" s="87">
        <v>3</v>
      </c>
      <c r="B8" s="91" t="s">
        <v>76</v>
      </c>
      <c r="C8" s="97">
        <v>288</v>
      </c>
      <c r="D8" s="97">
        <v>565467.37</v>
      </c>
      <c r="E8" s="97">
        <v>275</v>
      </c>
      <c r="F8" s="97">
        <v>567932.12</v>
      </c>
      <c r="G8" s="97"/>
      <c r="H8" s="97"/>
      <c r="I8" s="97">
        <v>13</v>
      </c>
      <c r="J8" s="97">
        <v>19768.45</v>
      </c>
      <c r="K8" s="97"/>
      <c r="L8" s="97"/>
    </row>
    <row r="9" spans="1:12" ht="16.5" customHeight="1">
      <c r="A9" s="87">
        <v>4</v>
      </c>
      <c r="B9" s="91" t="s">
        <v>77</v>
      </c>
      <c r="C9" s="97">
        <v>291</v>
      </c>
      <c r="D9" s="97">
        <v>281455.829999999</v>
      </c>
      <c r="E9" s="97">
        <v>81</v>
      </c>
      <c r="F9" s="97">
        <v>109708.13</v>
      </c>
      <c r="G9" s="97"/>
      <c r="H9" s="97"/>
      <c r="I9" s="97">
        <v>82</v>
      </c>
      <c r="J9" s="97">
        <v>62158.8700000001</v>
      </c>
      <c r="K9" s="97">
        <v>126</v>
      </c>
      <c r="L9" s="97">
        <v>108620.83</v>
      </c>
    </row>
    <row r="10" spans="1:12" ht="19.5" customHeight="1">
      <c r="A10" s="87">
        <v>5</v>
      </c>
      <c r="B10" s="90" t="s">
        <v>78</v>
      </c>
      <c r="C10" s="97">
        <v>183</v>
      </c>
      <c r="D10" s="97">
        <v>139198</v>
      </c>
      <c r="E10" s="97">
        <v>140</v>
      </c>
      <c r="F10" s="97">
        <v>118308.82</v>
      </c>
      <c r="G10" s="97"/>
      <c r="H10" s="97"/>
      <c r="I10" s="97">
        <v>2</v>
      </c>
      <c r="J10" s="97">
        <v>2560</v>
      </c>
      <c r="K10" s="97">
        <v>44</v>
      </c>
      <c r="L10" s="97">
        <v>30306.4</v>
      </c>
    </row>
    <row r="11" spans="1:12" ht="19.5" customHeight="1">
      <c r="A11" s="87">
        <v>6</v>
      </c>
      <c r="B11" s="91" t="s">
        <v>79</v>
      </c>
      <c r="C11" s="97">
        <v>7</v>
      </c>
      <c r="D11" s="97">
        <v>12334</v>
      </c>
      <c r="E11" s="97">
        <v>7</v>
      </c>
      <c r="F11" s="97">
        <v>22906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176</v>
      </c>
      <c r="D12" s="97">
        <v>126864</v>
      </c>
      <c r="E12" s="97">
        <v>133</v>
      </c>
      <c r="F12" s="97">
        <v>95402.8200000002</v>
      </c>
      <c r="G12" s="97"/>
      <c r="H12" s="97"/>
      <c r="I12" s="97">
        <v>2</v>
      </c>
      <c r="J12" s="97">
        <v>2560</v>
      </c>
      <c r="K12" s="97">
        <v>44</v>
      </c>
      <c r="L12" s="97">
        <v>30306.4</v>
      </c>
    </row>
    <row r="13" spans="1:12" ht="15" customHeight="1">
      <c r="A13" s="87">
        <v>8</v>
      </c>
      <c r="B13" s="90" t="s">
        <v>18</v>
      </c>
      <c r="C13" s="97">
        <v>176</v>
      </c>
      <c r="D13" s="97">
        <v>124749.6</v>
      </c>
      <c r="E13" s="97">
        <v>164</v>
      </c>
      <c r="F13" s="97">
        <v>113503.5</v>
      </c>
      <c r="G13" s="97"/>
      <c r="H13" s="97"/>
      <c r="I13" s="97">
        <v>3</v>
      </c>
      <c r="J13" s="97">
        <v>1984.8</v>
      </c>
      <c r="K13" s="97">
        <v>10</v>
      </c>
      <c r="L13" s="97">
        <v>7048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1409.6</v>
      </c>
      <c r="E14" s="97">
        <v>1</v>
      </c>
      <c r="F14" s="97">
        <v>704.8</v>
      </c>
      <c r="G14" s="97"/>
      <c r="H14" s="97"/>
      <c r="I14" s="97"/>
      <c r="J14" s="97"/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120</v>
      </c>
      <c r="D15" s="97">
        <v>51098.0000000001</v>
      </c>
      <c r="E15" s="97">
        <v>117</v>
      </c>
      <c r="F15" s="97">
        <v>51523.6200000001</v>
      </c>
      <c r="G15" s="97"/>
      <c r="H15" s="97"/>
      <c r="I15" s="97"/>
      <c r="J15" s="97"/>
      <c r="K15" s="97">
        <v>4</v>
      </c>
      <c r="L15" s="97">
        <v>1409.6</v>
      </c>
    </row>
    <row r="16" spans="1:12" ht="21" customHeight="1">
      <c r="A16" s="87">
        <v>11</v>
      </c>
      <c r="B16" s="91" t="s">
        <v>79</v>
      </c>
      <c r="C16" s="97">
        <v>16</v>
      </c>
      <c r="D16" s="97">
        <v>14096</v>
      </c>
      <c r="E16" s="97">
        <v>16</v>
      </c>
      <c r="F16" s="97">
        <v>13581.61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104</v>
      </c>
      <c r="D17" s="97">
        <v>37002.0000000001</v>
      </c>
      <c r="E17" s="97">
        <v>101</v>
      </c>
      <c r="F17" s="97">
        <v>37942.0100000001</v>
      </c>
      <c r="G17" s="97"/>
      <c r="H17" s="97"/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262</v>
      </c>
      <c r="D18" s="97">
        <v>46164.3999999999</v>
      </c>
      <c r="E18" s="97">
        <v>197</v>
      </c>
      <c r="F18" s="97">
        <v>36825.8</v>
      </c>
      <c r="G18" s="97"/>
      <c r="H18" s="97"/>
      <c r="I18" s="97">
        <v>19</v>
      </c>
      <c r="J18" s="97">
        <v>4020.2</v>
      </c>
      <c r="K18" s="97">
        <v>45</v>
      </c>
      <c r="L18" s="97">
        <v>7928.99999999999</v>
      </c>
    </row>
    <row r="19" spans="1:12" ht="21" customHeight="1">
      <c r="A19" s="87">
        <v>14</v>
      </c>
      <c r="B19" s="99" t="s">
        <v>108</v>
      </c>
      <c r="C19" s="97">
        <v>8</v>
      </c>
      <c r="D19" s="97">
        <v>704.8</v>
      </c>
      <c r="E19" s="97">
        <v>8</v>
      </c>
      <c r="F19" s="97">
        <v>696.7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2643</v>
      </c>
      <c r="E23" s="97">
        <v>1</v>
      </c>
      <c r="F23" s="97">
        <v>480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16</v>
      </c>
      <c r="D38" s="96">
        <f>SUM(D39,D46,D47,D48)</f>
        <v>14096</v>
      </c>
      <c r="E38" s="96">
        <f>SUM(E39,E46,E47,E48)</f>
        <v>11</v>
      </c>
      <c r="F38" s="96">
        <f>SUM(F39,F46,F47,F48)</f>
        <v>9596.61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5</v>
      </c>
      <c r="L38" s="96">
        <f>SUM(L39,L46,L47,L48)</f>
        <v>3524</v>
      </c>
    </row>
    <row r="39" spans="1:12" ht="24" customHeight="1">
      <c r="A39" s="87">
        <v>34</v>
      </c>
      <c r="B39" s="90" t="s">
        <v>86</v>
      </c>
      <c r="C39" s="97">
        <f>SUM(C40,C43)</f>
        <v>14</v>
      </c>
      <c r="D39" s="97">
        <f>SUM(D40,D43)</f>
        <v>13038.8</v>
      </c>
      <c r="E39" s="97">
        <f>SUM(E40,E43)</f>
        <v>9</v>
      </c>
      <c r="F39" s="97">
        <f>SUM(F40,F43)</f>
        <v>8715.6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5</v>
      </c>
      <c r="L39" s="97">
        <f>SUM(L40,L43)</f>
        <v>3524</v>
      </c>
    </row>
    <row r="40" spans="1:12" ht="19.5" customHeight="1">
      <c r="A40" s="87">
        <v>35</v>
      </c>
      <c r="B40" s="90" t="s">
        <v>87</v>
      </c>
      <c r="C40" s="97">
        <v>2</v>
      </c>
      <c r="D40" s="97">
        <v>2466.8</v>
      </c>
      <c r="E40" s="97">
        <v>2</v>
      </c>
      <c r="F40" s="97">
        <v>2762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1000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12</v>
      </c>
      <c r="D43" s="97">
        <v>10572</v>
      </c>
      <c r="E43" s="97">
        <v>7</v>
      </c>
      <c r="F43" s="97">
        <v>5953.6</v>
      </c>
      <c r="G43" s="97"/>
      <c r="H43" s="97"/>
      <c r="I43" s="97"/>
      <c r="J43" s="97"/>
      <c r="K43" s="97">
        <v>5</v>
      </c>
      <c r="L43" s="97">
        <v>3524</v>
      </c>
    </row>
    <row r="44" spans="1:12" ht="30" customHeight="1">
      <c r="A44" s="87">
        <v>39</v>
      </c>
      <c r="B44" s="91" t="s">
        <v>90</v>
      </c>
      <c r="C44" s="97">
        <v>2</v>
      </c>
      <c r="D44" s="97">
        <v>3524</v>
      </c>
      <c r="E44" s="97">
        <v>2</v>
      </c>
      <c r="F44" s="97">
        <v>2114.4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10</v>
      </c>
      <c r="D45" s="97">
        <v>7048</v>
      </c>
      <c r="E45" s="97">
        <v>5</v>
      </c>
      <c r="F45" s="97">
        <v>3839.2</v>
      </c>
      <c r="G45" s="97"/>
      <c r="H45" s="97"/>
      <c r="I45" s="97"/>
      <c r="J45" s="97"/>
      <c r="K45" s="97">
        <v>5</v>
      </c>
      <c r="L45" s="97">
        <v>3524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2</v>
      </c>
      <c r="D48" s="97">
        <v>1057.2</v>
      </c>
      <c r="E48" s="97">
        <v>2</v>
      </c>
      <c r="F48" s="97">
        <v>881.01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35</v>
      </c>
      <c r="D49" s="96">
        <f>SUM(D50:D53)</f>
        <v>253.83999999999997</v>
      </c>
      <c r="E49" s="96">
        <f>SUM(E50:E53)</f>
        <v>35</v>
      </c>
      <c r="F49" s="96">
        <f>SUM(F50:F53)</f>
        <v>253.88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34</v>
      </c>
      <c r="D50" s="97">
        <v>200.98</v>
      </c>
      <c r="E50" s="97">
        <v>34</v>
      </c>
      <c r="F50" s="97">
        <v>200.98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52.9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487</v>
      </c>
      <c r="D54" s="96">
        <v>171618.799999998</v>
      </c>
      <c r="E54" s="96">
        <v>224</v>
      </c>
      <c r="F54" s="96">
        <v>78937.54</v>
      </c>
      <c r="G54" s="96"/>
      <c r="H54" s="96"/>
      <c r="I54" s="96">
        <v>487</v>
      </c>
      <c r="J54" s="96">
        <v>174836.399999998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1869</v>
      </c>
      <c r="D55" s="96">
        <f t="shared" si="0"/>
        <v>1398859.2400000012</v>
      </c>
      <c r="E55" s="96">
        <f t="shared" si="0"/>
        <v>1254</v>
      </c>
      <c r="F55" s="96">
        <f t="shared" si="0"/>
        <v>1088471.5200000003</v>
      </c>
      <c r="G55" s="96">
        <f t="shared" si="0"/>
        <v>0</v>
      </c>
      <c r="H55" s="96">
        <f t="shared" si="0"/>
        <v>0</v>
      </c>
      <c r="I55" s="96">
        <f t="shared" si="0"/>
        <v>606</v>
      </c>
      <c r="J55" s="96">
        <f t="shared" si="0"/>
        <v>265328.7199999981</v>
      </c>
      <c r="K55" s="96">
        <f t="shared" si="0"/>
        <v>235</v>
      </c>
      <c r="L55" s="96">
        <f t="shared" si="0"/>
        <v>159542.63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&amp;LCE64ED37&amp;CФорма № 10, Підрозділ: Корольовський районний суд м. Житомира,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235</v>
      </c>
      <c r="F4" s="93">
        <f>SUM(F5:F24)</f>
        <v>159542.6300000001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32</v>
      </c>
      <c r="F5" s="95">
        <v>25278.23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130</v>
      </c>
      <c r="F7" s="95">
        <v>68718.0000000001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2466.8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2</v>
      </c>
      <c r="F12" s="95">
        <v>1409.6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38</v>
      </c>
      <c r="F13" s="95">
        <v>26430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14</v>
      </c>
      <c r="F14" s="95">
        <v>25372.8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2114.4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9</v>
      </c>
      <c r="F17" s="95">
        <v>5990.8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&amp;LCE64ED37&amp;CФорма № 10, Підрозділ: Корольовський районний суд м. Житомира,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 206-2</cp:lastModifiedBy>
  <cp:lastPrinted>2018-03-15T14:08:04Z</cp:lastPrinted>
  <dcterms:created xsi:type="dcterms:W3CDTF">2015-09-09T10:27:37Z</dcterms:created>
  <dcterms:modified xsi:type="dcterms:W3CDTF">2018-07-17T07:00:38Z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CE64ED37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