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<sst xmlns="http://schemas.openxmlformats.org/spreadsheetml/2006/main" count="152" uniqueCount="127">
  <si>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</si>
  <si>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</si>
  <si>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</si>
  <si>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</si>
  <si>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</si>
  <si>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</si>
  <si>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</si>
  <si>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</si>
  <si>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</si>
  <si>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</si>
  <si>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</si>
  <si>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</si>
  <si>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</si>
  <si>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</si>
  <si>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</si>
  <si>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</si>
  <si>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</si>
  <si>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</si>
  <si>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</si>
  <si>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</si>
  <si>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</si>
  <si>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</si>
  <si>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</si>
  <si>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</si>
  <si>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</si>
  <si>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</si>
  <si>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</si>
  <si>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</si>
  <si>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</si>
  <si>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</si>
  <si>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</si>
  <si>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</si>
  <si>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</si>
  <si>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</si>
  <si>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</si>
  <si>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</si>
  <si>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</si>
  <si>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</si>
  <si>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</si>
  <si>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</si>
  <si>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</si>
  <si>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</si>
  <si>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</si>
  <si>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</si>
  <si>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</si>
  <si>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</si>
  <si>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</si>
  <si>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</si>
  <si>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</si>
  <si>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</si>
  <si>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</si>
  <si>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</si>
  <si>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</si>
  <si>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</si>
  <si>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</si>
  <si>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</si>
  <si>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</si>
  <si>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</si>
  <si>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</si>
  <si>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</si>
  <si>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</si>
  <si>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</si>
  <si>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</si>
  <si>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</si>
  <si>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</si>
  <si>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</si>
  <si>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</si>
  <si>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</si>
  <si>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</si>
  <si>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</si>
  <si>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</si>
  <si>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</si>
  <si>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</si>
  <si>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</si>
  <si>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</si>
  <si>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</si>
  <si>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</si>
  <si>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</si>
  <si>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</si>
  <si>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</si>
  <si>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</si>
  <si>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</si>
  <si>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</si>
  <si>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</si>
  <si>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</si>
  <si>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</si>
  <si>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</si>
  <si>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</si>
  <si>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</si>
  <si>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</si>
  <si>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</si>
  <si>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</si>
  <si>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</si>
  <si>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</si>
  <si>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</si>
  <si>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</si>
  <si>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</si>
  <si>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</si>
  <si>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</si>
  <si>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</si>
  <si>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</si>
  <si>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</si>
  <si>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</si>
  <si>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</si>
  <si>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</si>
  <si>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</si>
  <si>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</si>
  <si>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</si>
  <si>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</si>
  <si>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</si>
  <si>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</si>
  <si>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</si>
  <si>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</si>
  <si>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</si>
  <si>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</si>
  <si>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за дев'ять місяців 2018 року</t>
  </si>
  <si>
    <t>Балаклійський районний суд Харківської області</t>
  </si>
  <si>
    <t>64200. Харківська область.м. Балаклія</t>
  </si>
  <si>
    <t>вул. Леніна</t>
  </si>
  <si>
    <t/>
  </si>
  <si>
    <t>Н.В. Христич</t>
  </si>
  <si>
    <t>(05749)5-33-91</t>
  </si>
  <si>
    <t>(05749)2-00-58</t>
  </si>
  <si>
    <t>inbox@bll.hr.court.gov.ua</t>
  </si>
  <si>
    <t>2 жовтня 2018 року</t>
  </si>
  <si>
    <t>В.о.голови суду</t>
  </si>
  <si>
    <t>В.М.Тімонова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</si>
</sst>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2:8" ht="18.75" customHeight="1">
      <c r="B4" s="126"/>
      <c r="C4" s="126"/>
      <c r="D4" s="126"/>
      <c r="E4" s="126"/>
      <c r="F4" s="126"/>
      <c r="G4" s="126"/>
      <c r="H4" s="126"/>
    </row>
    <row r="5" spans="2:8" ht="18.75" customHeight="1">
      <c r="B5" s="3"/>
      <c r="C5" s="3"/>
      <c r="D5" s="131" t="s">
        <v>115</v>
      </c>
      <c r="E5" s="131"/>
      <c r="F5" s="131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103</v>
      </c>
      <c r="G17" s="133"/>
      <c r="H17" s="133"/>
    </row>
    <row r="18" spans="1:8" ht="12.75" customHeight="1">
      <c r="A18" s="8"/>
      <c r="B18" s="107"/>
      <c r="C18" s="108"/>
      <c r="D18" s="109"/>
      <c r="E18" s="110"/>
      <c r="F18" s="132"/>
      <c r="G18" s="133"/>
      <c r="H18" s="133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7" t="s">
        <v>28</v>
      </c>
      <c r="C23" s="108"/>
      <c r="D23" s="109"/>
      <c r="E23" s="16"/>
      <c r="F23" s="6"/>
      <c r="G23" s="17"/>
    </row>
    <row r="24" spans="1:6" ht="12.75" customHeight="1">
      <c r="A24" s="8"/>
      <c r="B24" s="107" t="s">
        <v>49</v>
      </c>
      <c r="C24" s="108"/>
      <c r="D24" s="109"/>
      <c r="E24" s="16"/>
      <c r="F24" s="6"/>
    </row>
    <row r="25" spans="2:5" ht="12.75" customHeight="1">
      <c r="B25" s="107" t="s">
        <v>29</v>
      </c>
      <c r="C25" s="108"/>
      <c r="D25" s="109"/>
      <c r="E25" s="16" t="s">
        <v>45</v>
      </c>
    </row>
    <row r="26" spans="2:5" ht="12.75" customHeight="1">
      <c r="B26" s="122" t="s">
        <v>30</v>
      </c>
      <c r="C26" s="123"/>
      <c r="D26" s="12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7" t="s">
        <v>32</v>
      </c>
      <c r="C28" s="108"/>
      <c r="D28" s="109"/>
      <c r="E28" s="21" t="s">
        <v>46</v>
      </c>
    </row>
    <row r="29" spans="2:5" ht="12.75" customHeight="1">
      <c r="B29" s="111"/>
      <c r="C29" s="112"/>
      <c r="D29" s="113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14" t="s">
        <v>35</v>
      </c>
      <c r="C37" s="115"/>
      <c r="D37" s="102" t="s">
        <v>116</v>
      </c>
      <c r="E37" s="102"/>
      <c r="F37" s="102"/>
      <c r="G37" s="102"/>
      <c r="H37" s="103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6" t="s">
        <v>117</v>
      </c>
      <c r="E39" s="102"/>
      <c r="F39" s="102"/>
      <c r="G39" s="102"/>
      <c r="H39" s="103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7" t="s">
        <v>118</v>
      </c>
      <c r="C41" s="118"/>
      <c r="D41" s="118"/>
      <c r="E41" s="118"/>
      <c r="F41" s="118"/>
      <c r="G41" s="118"/>
      <c r="H41" s="119"/>
    </row>
    <row r="42" spans="1:8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1">
        <v>87</v>
      </c>
      <c r="C44" s="102"/>
      <c r="D44" s="102"/>
      <c r="E44" s="102"/>
      <c r="F44" s="102"/>
      <c r="G44" s="102"/>
      <c r="H44" s="103"/>
      <c r="I44" s="6"/>
    </row>
    <row r="45" spans="1:9" ht="12.7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&amp;LDF8D645E&amp;C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53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54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104</v>
      </c>
      <c r="C6" s="96">
        <f aca="true" t="shared" si="0" ref="C6:L6">SUM(C7,C10,C13,C14,C15,C20,C23,C24,C18,C19)</f>
        <v>1598</v>
      </c>
      <c r="D6" s="96">
        <f t="shared" si="0"/>
        <v>1573547.64</v>
      </c>
      <c r="E6" s="96">
        <f t="shared" si="0"/>
        <v>1049</v>
      </c>
      <c r="F6" s="96">
        <f t="shared" si="0"/>
        <v>1207108.1800000013</v>
      </c>
      <c r="G6" s="96">
        <f t="shared" si="0"/>
        <v>47</v>
      </c>
      <c r="H6" s="96">
        <f t="shared" si="0"/>
        <v>57153.6</v>
      </c>
      <c r="I6" s="96">
        <f t="shared" si="0"/>
        <v>179</v>
      </c>
      <c r="J6" s="96">
        <f t="shared" si="0"/>
        <v>99449.8000000001</v>
      </c>
      <c r="K6" s="96">
        <f t="shared" si="0"/>
        <v>288</v>
      </c>
      <c r="L6" s="96">
        <f t="shared" si="0"/>
        <v>166857.62999999998</v>
      </c>
    </row>
    <row r="7" spans="1:12" ht="16.5" customHeight="1">
      <c r="A7" s="87">
        <v>2</v>
      </c>
      <c r="B7" s="90" t="s">
        <v>74</v>
      </c>
      <c r="C7" s="97">
        <v>742</v>
      </c>
      <c r="D7" s="97">
        <v>1134232.05</v>
      </c>
      <c r="E7" s="97">
        <v>451</v>
      </c>
      <c r="F7" s="97">
        <v>836485.970000001</v>
      </c>
      <c r="G7" s="97">
        <v>24</v>
      </c>
      <c r="H7" s="97">
        <v>44532</v>
      </c>
      <c r="I7" s="97">
        <v>108</v>
      </c>
      <c r="J7" s="97">
        <v>83431.8000000001</v>
      </c>
      <c r="K7" s="97">
        <v>150</v>
      </c>
      <c r="L7" s="97">
        <v>128622.23</v>
      </c>
    </row>
    <row r="8" spans="1:12" ht="16.5" customHeight="1">
      <c r="A8" s="87">
        <v>3</v>
      </c>
      <c r="B8" s="91" t="s">
        <v>75</v>
      </c>
      <c r="C8" s="97">
        <v>441</v>
      </c>
      <c r="D8" s="97">
        <v>879812.21</v>
      </c>
      <c r="E8" s="97">
        <v>402</v>
      </c>
      <c r="F8" s="97">
        <v>780919.74</v>
      </c>
      <c r="G8" s="97">
        <v>20</v>
      </c>
      <c r="H8" s="97">
        <v>33782</v>
      </c>
      <c r="I8" s="97">
        <v>2</v>
      </c>
      <c r="J8" s="97">
        <v>1344.8</v>
      </c>
      <c r="K8" s="97">
        <v>9</v>
      </c>
      <c r="L8" s="97">
        <v>15858</v>
      </c>
    </row>
    <row r="9" spans="1:12" ht="16.5" customHeight="1">
      <c r="A9" s="87">
        <v>4</v>
      </c>
      <c r="B9" s="91" t="s">
        <v>76</v>
      </c>
      <c r="C9" s="97">
        <v>301</v>
      </c>
      <c r="D9" s="97">
        <v>254419.84</v>
      </c>
      <c r="E9" s="97">
        <v>49</v>
      </c>
      <c r="F9" s="97">
        <v>55566.23</v>
      </c>
      <c r="G9" s="97">
        <v>4</v>
      </c>
      <c r="H9" s="97">
        <v>10750</v>
      </c>
      <c r="I9" s="97">
        <v>106</v>
      </c>
      <c r="J9" s="97">
        <v>82087.0000000001</v>
      </c>
      <c r="K9" s="97">
        <v>141</v>
      </c>
      <c r="L9" s="97">
        <v>112764.23</v>
      </c>
    </row>
    <row r="10" spans="1:12" ht="19.5" customHeight="1">
      <c r="A10" s="87">
        <v>5</v>
      </c>
      <c r="B10" s="90" t="s">
        <v>77</v>
      </c>
      <c r="C10" s="97">
        <v>214</v>
      </c>
      <c r="D10" s="97">
        <v>166685.2</v>
      </c>
      <c r="E10" s="97">
        <v>188</v>
      </c>
      <c r="F10" s="97">
        <v>157962.03</v>
      </c>
      <c r="G10" s="97">
        <v>11</v>
      </c>
      <c r="H10" s="97">
        <v>7688</v>
      </c>
      <c r="I10" s="97">
        <v>2</v>
      </c>
      <c r="J10" s="97">
        <v>2466.8</v>
      </c>
      <c r="K10" s="97">
        <v>10</v>
      </c>
      <c r="L10" s="97">
        <v>8810</v>
      </c>
    </row>
    <row r="11" spans="1:12" ht="19.5" customHeight="1">
      <c r="A11" s="87">
        <v>6</v>
      </c>
      <c r="B11" s="91" t="s">
        <v>78</v>
      </c>
      <c r="C11" s="97">
        <v>12</v>
      </c>
      <c r="D11" s="97">
        <v>24668</v>
      </c>
      <c r="E11" s="97">
        <v>11</v>
      </c>
      <c r="F11" s="97">
        <v>26106</v>
      </c>
      <c r="G11" s="97"/>
      <c r="H11" s="97"/>
      <c r="I11" s="97">
        <v>1</v>
      </c>
      <c r="J11" s="97">
        <v>1762</v>
      </c>
      <c r="K11" s="97">
        <v>1</v>
      </c>
      <c r="L11" s="97">
        <v>1762</v>
      </c>
    </row>
    <row r="12" spans="1:12" ht="19.5" customHeight="1">
      <c r="A12" s="87">
        <v>7</v>
      </c>
      <c r="B12" s="91" t="s">
        <v>79</v>
      </c>
      <c r="C12" s="97">
        <v>202</v>
      </c>
      <c r="D12" s="97">
        <v>142017.2</v>
      </c>
      <c r="E12" s="97">
        <v>177</v>
      </c>
      <c r="F12" s="97">
        <v>131856.03</v>
      </c>
      <c r="G12" s="97">
        <v>11</v>
      </c>
      <c r="H12" s="97">
        <v>7688</v>
      </c>
      <c r="I12" s="97">
        <v>1</v>
      </c>
      <c r="J12" s="97">
        <v>704.8</v>
      </c>
      <c r="K12" s="97">
        <v>9</v>
      </c>
      <c r="L12" s="97">
        <v>7048</v>
      </c>
    </row>
    <row r="13" spans="1:12" ht="15" customHeight="1">
      <c r="A13" s="87">
        <v>8</v>
      </c>
      <c r="B13" s="90" t="s">
        <v>18</v>
      </c>
      <c r="C13" s="97">
        <v>234</v>
      </c>
      <c r="D13" s="97">
        <v>164218.4</v>
      </c>
      <c r="E13" s="97">
        <v>208</v>
      </c>
      <c r="F13" s="97">
        <v>147010.4</v>
      </c>
      <c r="G13" s="97">
        <v>2</v>
      </c>
      <c r="H13" s="97">
        <v>1409.6</v>
      </c>
      <c r="I13" s="97">
        <v>2</v>
      </c>
      <c r="J13" s="97">
        <v>1409.6</v>
      </c>
      <c r="K13" s="97">
        <v>1</v>
      </c>
      <c r="L13" s="97">
        <v>704.8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105</v>
      </c>
      <c r="C15" s="97">
        <v>145</v>
      </c>
      <c r="D15" s="97">
        <v>53741.0000000001</v>
      </c>
      <c r="E15" s="97">
        <v>97</v>
      </c>
      <c r="F15" s="97">
        <v>39023.6700000001</v>
      </c>
      <c r="G15" s="97">
        <v>10</v>
      </c>
      <c r="H15" s="97">
        <v>3524</v>
      </c>
      <c r="I15" s="97">
        <v>1</v>
      </c>
      <c r="J15" s="97">
        <v>352.4</v>
      </c>
      <c r="K15" s="97">
        <v>35</v>
      </c>
      <c r="L15" s="97">
        <v>12510.2</v>
      </c>
    </row>
    <row r="16" spans="1:12" ht="21" customHeight="1">
      <c r="A16" s="87">
        <v>11</v>
      </c>
      <c r="B16" s="91" t="s">
        <v>78</v>
      </c>
      <c r="C16" s="97">
        <v>5</v>
      </c>
      <c r="D16" s="97">
        <v>4405</v>
      </c>
      <c r="E16" s="97">
        <v>4</v>
      </c>
      <c r="F16" s="97">
        <v>4405</v>
      </c>
      <c r="G16" s="97"/>
      <c r="H16" s="97"/>
      <c r="I16" s="97"/>
      <c r="J16" s="97"/>
      <c r="K16" s="97">
        <v>1</v>
      </c>
      <c r="L16" s="97">
        <v>881</v>
      </c>
    </row>
    <row r="17" spans="1:12" ht="21" customHeight="1">
      <c r="A17" s="87">
        <v>12</v>
      </c>
      <c r="B17" s="91" t="s">
        <v>79</v>
      </c>
      <c r="C17" s="97">
        <v>140</v>
      </c>
      <c r="D17" s="97">
        <v>49336.0000000001</v>
      </c>
      <c r="E17" s="97">
        <v>93</v>
      </c>
      <c r="F17" s="97">
        <v>34618.6700000001</v>
      </c>
      <c r="G17" s="97">
        <v>10</v>
      </c>
      <c r="H17" s="97">
        <v>3524</v>
      </c>
      <c r="I17" s="97">
        <v>1</v>
      </c>
      <c r="J17" s="97">
        <v>352.4</v>
      </c>
      <c r="K17" s="97">
        <v>34</v>
      </c>
      <c r="L17" s="97">
        <v>11629.2</v>
      </c>
    </row>
    <row r="18" spans="1:12" ht="21" customHeight="1">
      <c r="A18" s="87">
        <v>13</v>
      </c>
      <c r="B18" s="99" t="s">
        <v>106</v>
      </c>
      <c r="C18" s="97">
        <v>257</v>
      </c>
      <c r="D18" s="97">
        <v>45283.4</v>
      </c>
      <c r="E18" s="97">
        <v>100</v>
      </c>
      <c r="F18" s="97">
        <v>18501</v>
      </c>
      <c r="G18" s="97"/>
      <c r="H18" s="97"/>
      <c r="I18" s="97">
        <v>66</v>
      </c>
      <c r="J18" s="97">
        <v>11789.2</v>
      </c>
      <c r="K18" s="97">
        <v>92</v>
      </c>
      <c r="L18" s="97">
        <v>16210.4</v>
      </c>
    </row>
    <row r="19" spans="1:12" ht="21" customHeight="1">
      <c r="A19" s="87">
        <v>14</v>
      </c>
      <c r="B19" s="99" t="s">
        <v>107</v>
      </c>
      <c r="C19" s="97">
        <v>1</v>
      </c>
      <c r="D19" s="97">
        <v>88.1</v>
      </c>
      <c r="E19" s="97">
        <v>1</v>
      </c>
      <c r="F19" s="97">
        <v>88.1</v>
      </c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80</v>
      </c>
      <c r="C20" s="97">
        <f aca="true" t="shared" si="1" ref="C20:L20">SUM(C21:C22)</f>
        <v>4</v>
      </c>
      <c r="D20" s="97">
        <f t="shared" si="1"/>
        <v>8770.89</v>
      </c>
      <c r="E20" s="97">
        <f t="shared" si="1"/>
        <v>3</v>
      </c>
      <c r="F20" s="97">
        <f t="shared" si="1"/>
        <v>7671.610000000001</v>
      </c>
      <c r="G20" s="97">
        <f t="shared" si="1"/>
        <v>0</v>
      </c>
      <c r="H20" s="97">
        <f t="shared" si="1"/>
        <v>0</v>
      </c>
      <c r="I20" s="97">
        <f t="shared" si="1"/>
        <v>0</v>
      </c>
      <c r="J20" s="97">
        <f t="shared" si="1"/>
        <v>0</v>
      </c>
      <c r="K20" s="97">
        <f t="shared" si="1"/>
        <v>0</v>
      </c>
      <c r="L20" s="97">
        <f t="shared" si="1"/>
        <v>0</v>
      </c>
    </row>
    <row r="21" spans="1:12" ht="14.25" customHeight="1">
      <c r="A21" s="87">
        <v>16</v>
      </c>
      <c r="B21" s="100" t="s">
        <v>1</v>
      </c>
      <c r="C21" s="97">
        <v>1</v>
      </c>
      <c r="D21" s="97">
        <v>704.8</v>
      </c>
      <c r="E21" s="97">
        <v>1</v>
      </c>
      <c r="F21" s="97">
        <v>704.8</v>
      </c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>
        <v>3</v>
      </c>
      <c r="D22" s="97">
        <v>8066.09</v>
      </c>
      <c r="E22" s="97">
        <v>2</v>
      </c>
      <c r="F22" s="97">
        <v>6966.81</v>
      </c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108</v>
      </c>
      <c r="C23" s="97">
        <v>1</v>
      </c>
      <c r="D23" s="97">
        <v>528.6</v>
      </c>
      <c r="E23" s="97">
        <v>1</v>
      </c>
      <c r="F23" s="97">
        <v>365.4</v>
      </c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81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78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79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109</v>
      </c>
      <c r="C27" s="96">
        <f aca="true" t="shared" si="2" ref="C27:L27">SUM(C28:C37)</f>
        <v>0</v>
      </c>
      <c r="D27" s="96">
        <f t="shared" si="2"/>
        <v>0</v>
      </c>
      <c r="E27" s="96">
        <f t="shared" si="2"/>
        <v>0</v>
      </c>
      <c r="F27" s="96">
        <f t="shared" si="2"/>
        <v>0</v>
      </c>
      <c r="G27" s="96">
        <f t="shared" si="2"/>
        <v>0</v>
      </c>
      <c r="H27" s="96">
        <f t="shared" si="2"/>
        <v>0</v>
      </c>
      <c r="I27" s="96">
        <f t="shared" si="2"/>
        <v>0</v>
      </c>
      <c r="J27" s="96">
        <f t="shared" si="2"/>
        <v>0</v>
      </c>
      <c r="K27" s="96">
        <f t="shared" si="2"/>
        <v>0</v>
      </c>
      <c r="L27" s="96">
        <f t="shared" si="2"/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106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107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82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83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110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84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111</v>
      </c>
      <c r="C38" s="96">
        <f aca="true" t="shared" si="3" ref="C38:L38">SUM(C39,C46,C47,C48)</f>
        <v>5</v>
      </c>
      <c r="D38" s="96">
        <f t="shared" si="3"/>
        <v>4516.4</v>
      </c>
      <c r="E38" s="96">
        <f t="shared" si="3"/>
        <v>3</v>
      </c>
      <c r="F38" s="96">
        <f t="shared" si="3"/>
        <v>3171.6</v>
      </c>
      <c r="G38" s="96">
        <f t="shared" si="3"/>
        <v>0</v>
      </c>
      <c r="H38" s="96">
        <f t="shared" si="3"/>
        <v>0</v>
      </c>
      <c r="I38" s="96">
        <f t="shared" si="3"/>
        <v>0</v>
      </c>
      <c r="J38" s="96">
        <f t="shared" si="3"/>
        <v>0</v>
      </c>
      <c r="K38" s="96">
        <f t="shared" si="3"/>
        <v>1</v>
      </c>
      <c r="L38" s="96">
        <f t="shared" si="3"/>
        <v>704.8</v>
      </c>
    </row>
    <row r="39" spans="1:12" ht="24" customHeight="1">
      <c r="A39" s="87">
        <v>34</v>
      </c>
      <c r="B39" s="90" t="s">
        <v>85</v>
      </c>
      <c r="C39" s="97">
        <f aca="true" t="shared" si="4" ref="C39:L39">SUM(C40,C43)</f>
        <v>5</v>
      </c>
      <c r="D39" s="97">
        <f t="shared" si="4"/>
        <v>4516.4</v>
      </c>
      <c r="E39" s="97">
        <f t="shared" si="4"/>
        <v>3</v>
      </c>
      <c r="F39" s="97">
        <f t="shared" si="4"/>
        <v>3171.6</v>
      </c>
      <c r="G39" s="97">
        <f t="shared" si="4"/>
        <v>0</v>
      </c>
      <c r="H39" s="97">
        <f t="shared" si="4"/>
        <v>0</v>
      </c>
      <c r="I39" s="97">
        <f t="shared" si="4"/>
        <v>0</v>
      </c>
      <c r="J39" s="97">
        <f t="shared" si="4"/>
        <v>0</v>
      </c>
      <c r="K39" s="97">
        <f t="shared" si="4"/>
        <v>1</v>
      </c>
      <c r="L39" s="97">
        <f t="shared" si="4"/>
        <v>704.8</v>
      </c>
    </row>
    <row r="40" spans="1:12" ht="19.5" customHeight="1">
      <c r="A40" s="87">
        <v>35</v>
      </c>
      <c r="B40" s="90" t="s">
        <v>86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87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76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88</v>
      </c>
      <c r="C43" s="97">
        <v>5</v>
      </c>
      <c r="D43" s="97">
        <v>4516.4</v>
      </c>
      <c r="E43" s="97">
        <v>3</v>
      </c>
      <c r="F43" s="97">
        <v>3171.6</v>
      </c>
      <c r="G43" s="97"/>
      <c r="H43" s="97"/>
      <c r="I43" s="97"/>
      <c r="J43" s="97"/>
      <c r="K43" s="97">
        <v>1</v>
      </c>
      <c r="L43" s="97">
        <v>704.8</v>
      </c>
    </row>
    <row r="44" spans="1:12" ht="30" customHeight="1">
      <c r="A44" s="87">
        <v>39</v>
      </c>
      <c r="B44" s="91" t="s">
        <v>89</v>
      </c>
      <c r="C44" s="97">
        <v>2</v>
      </c>
      <c r="D44" s="97">
        <v>2402</v>
      </c>
      <c r="E44" s="97">
        <v>1</v>
      </c>
      <c r="F44" s="97">
        <v>1762</v>
      </c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79</v>
      </c>
      <c r="C45" s="97">
        <v>3</v>
      </c>
      <c r="D45" s="97">
        <v>2114.4</v>
      </c>
      <c r="E45" s="97">
        <v>2</v>
      </c>
      <c r="F45" s="97">
        <v>1409.6</v>
      </c>
      <c r="G45" s="97"/>
      <c r="H45" s="97"/>
      <c r="I45" s="97"/>
      <c r="J45" s="97"/>
      <c r="K45" s="97">
        <v>1</v>
      </c>
      <c r="L45" s="97">
        <v>704.8</v>
      </c>
    </row>
    <row r="46" spans="1:12" ht="45" customHeight="1">
      <c r="A46" s="87">
        <v>41</v>
      </c>
      <c r="B46" s="90" t="s">
        <v>90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91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112</v>
      </c>
      <c r="C49" s="96">
        <f aca="true" t="shared" si="5" ref="C49:L49">SUM(C50:C53)</f>
        <v>307</v>
      </c>
      <c r="D49" s="96">
        <f t="shared" si="5"/>
        <v>3922.89</v>
      </c>
      <c r="E49" s="96">
        <f t="shared" si="5"/>
        <v>307</v>
      </c>
      <c r="F49" s="96">
        <f t="shared" si="5"/>
        <v>3953.29999999999</v>
      </c>
      <c r="G49" s="96">
        <f t="shared" si="5"/>
        <v>0</v>
      </c>
      <c r="H49" s="96">
        <f t="shared" si="5"/>
        <v>0</v>
      </c>
      <c r="I49" s="96">
        <f t="shared" si="5"/>
        <v>0</v>
      </c>
      <c r="J49" s="96">
        <f t="shared" si="5"/>
        <v>0</v>
      </c>
      <c r="K49" s="96">
        <f t="shared" si="5"/>
        <v>0</v>
      </c>
      <c r="L49" s="96">
        <f t="shared" si="5"/>
        <v>0</v>
      </c>
    </row>
    <row r="50" spans="1:12" ht="18.75" customHeight="1">
      <c r="A50" s="87">
        <v>45</v>
      </c>
      <c r="B50" s="90" t="s">
        <v>9</v>
      </c>
      <c r="C50" s="97">
        <v>287</v>
      </c>
      <c r="D50" s="97">
        <v>2796.96</v>
      </c>
      <c r="E50" s="97">
        <v>287</v>
      </c>
      <c r="F50" s="97">
        <v>2827.37999999999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7</v>
      </c>
      <c r="D51" s="97">
        <v>370.02</v>
      </c>
      <c r="E51" s="97">
        <v>7</v>
      </c>
      <c r="F51" s="97">
        <v>370.02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92</v>
      </c>
      <c r="C52" s="97">
        <v>2</v>
      </c>
      <c r="D52" s="97">
        <v>10.58</v>
      </c>
      <c r="E52" s="97">
        <v>2</v>
      </c>
      <c r="F52" s="97">
        <v>10.58</v>
      </c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93</v>
      </c>
      <c r="C53" s="97">
        <v>11</v>
      </c>
      <c r="D53" s="97">
        <v>745.33</v>
      </c>
      <c r="E53" s="97">
        <v>11</v>
      </c>
      <c r="F53" s="97">
        <v>745.32</v>
      </c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113</v>
      </c>
      <c r="C54" s="96">
        <v>311</v>
      </c>
      <c r="D54" s="96">
        <v>109596.399999999</v>
      </c>
      <c r="E54" s="96">
        <v>108</v>
      </c>
      <c r="F54" s="96">
        <v>38059.2000000001</v>
      </c>
      <c r="G54" s="96"/>
      <c r="H54" s="96"/>
      <c r="I54" s="96">
        <v>266</v>
      </c>
      <c r="J54" s="96">
        <v>93738.3999999997</v>
      </c>
      <c r="K54" s="97">
        <v>45</v>
      </c>
      <c r="L54" s="96">
        <v>15858</v>
      </c>
    </row>
    <row r="55" spans="1:12" ht="15">
      <c r="A55" s="87">
        <v>50</v>
      </c>
      <c r="B55" s="88" t="s">
        <v>114</v>
      </c>
      <c r="C55" s="96">
        <f aca="true" t="shared" si="6" ref="C55:L55">SUM(C6,C27,C38,C49,C54)</f>
        <v>2221</v>
      </c>
      <c r="D55" s="96">
        <f t="shared" si="6"/>
        <v>1691583.3299999987</v>
      </c>
      <c r="E55" s="96">
        <f t="shared" si="6"/>
        <v>1467</v>
      </c>
      <c r="F55" s="96">
        <f t="shared" si="6"/>
        <v>1252292.2800000017</v>
      </c>
      <c r="G55" s="96">
        <f t="shared" si="6"/>
        <v>47</v>
      </c>
      <c r="H55" s="96">
        <f t="shared" si="6"/>
        <v>57153.6</v>
      </c>
      <c r="I55" s="96">
        <f t="shared" si="6"/>
        <v>445</v>
      </c>
      <c r="J55" s="96">
        <f t="shared" si="6"/>
        <v>193188.1999999998</v>
      </c>
      <c r="K55" s="96">
        <f t="shared" si="6"/>
        <v>334</v>
      </c>
      <c r="L55" s="96">
        <f t="shared" si="6"/>
        <v>183420.42999999996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&amp;LDF8D645E&amp;CФорма № 10, Підрозділ: Балаклійський районний суд Харківської області,
 Початок періоду: 01.01.2018, Кінець періоду: 30.09.2018&amp;R&amp;P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zoomScalePageLayoutView="0" workbookViewId="0" topLeftCell="A22">
      <selection activeCell="G27" sqref="G27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59</v>
      </c>
      <c r="C4" s="147"/>
      <c r="D4" s="148"/>
      <c r="E4" s="93">
        <f>SUM(E5:E24)</f>
        <v>331</v>
      </c>
      <c r="F4" s="93">
        <f>SUM(F5:F24)</f>
        <v>181658.43</v>
      </c>
    </row>
    <row r="5" spans="1:6" ht="20.25" customHeight="1">
      <c r="A5" s="67">
        <v>2</v>
      </c>
      <c r="B5" s="149" t="s">
        <v>60</v>
      </c>
      <c r="C5" s="150"/>
      <c r="D5" s="151"/>
      <c r="E5" s="94">
        <v>5</v>
      </c>
      <c r="F5" s="95">
        <v>4581.2</v>
      </c>
    </row>
    <row r="6" spans="1:6" ht="28.5" customHeight="1">
      <c r="A6" s="67">
        <v>3</v>
      </c>
      <c r="B6" s="149" t="s">
        <v>61</v>
      </c>
      <c r="C6" s="150"/>
      <c r="D6" s="151"/>
      <c r="E6" s="94">
        <v>2</v>
      </c>
      <c r="F6" s="95">
        <v>9984.15</v>
      </c>
    </row>
    <row r="7" spans="1:6" ht="40.5" customHeight="1">
      <c r="A7" s="67">
        <v>4</v>
      </c>
      <c r="B7" s="149" t="s">
        <v>98</v>
      </c>
      <c r="C7" s="150"/>
      <c r="D7" s="151"/>
      <c r="E7" s="94">
        <v>235</v>
      </c>
      <c r="F7" s="95">
        <v>126376.09</v>
      </c>
    </row>
    <row r="8" spans="1:6" ht="41.25" customHeight="1">
      <c r="A8" s="67">
        <v>5</v>
      </c>
      <c r="B8" s="149" t="s">
        <v>62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63</v>
      </c>
      <c r="C9" s="150"/>
      <c r="D9" s="151"/>
      <c r="E9" s="94">
        <v>2</v>
      </c>
      <c r="F9" s="95">
        <v>704.8</v>
      </c>
    </row>
    <row r="10" spans="1:6" ht="18" customHeight="1">
      <c r="A10" s="67">
        <v>7</v>
      </c>
      <c r="B10" s="149" t="s">
        <v>64</v>
      </c>
      <c r="C10" s="150"/>
      <c r="D10" s="151"/>
      <c r="E10" s="94">
        <v>3</v>
      </c>
      <c r="F10" s="95">
        <v>3171.6</v>
      </c>
    </row>
    <row r="11" spans="1:6" ht="18.75" customHeight="1">
      <c r="A11" s="67">
        <v>8</v>
      </c>
      <c r="B11" s="149" t="s">
        <v>65</v>
      </c>
      <c r="C11" s="150"/>
      <c r="D11" s="151"/>
      <c r="E11" s="94"/>
      <c r="F11" s="95"/>
    </row>
    <row r="12" spans="1:6" ht="29.25" customHeight="1">
      <c r="A12" s="67">
        <v>9</v>
      </c>
      <c r="B12" s="149" t="s">
        <v>99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100</v>
      </c>
      <c r="C13" s="150"/>
      <c r="D13" s="151"/>
      <c r="E13" s="94">
        <v>12</v>
      </c>
      <c r="F13" s="95">
        <v>9881.99</v>
      </c>
    </row>
    <row r="14" spans="1:6" ht="21" customHeight="1">
      <c r="A14" s="67">
        <v>11</v>
      </c>
      <c r="B14" s="149" t="s">
        <v>66</v>
      </c>
      <c r="C14" s="150"/>
      <c r="D14" s="151"/>
      <c r="E14" s="94">
        <v>6</v>
      </c>
      <c r="F14" s="95">
        <v>2819.2</v>
      </c>
    </row>
    <row r="15" spans="1:6" ht="20.25" customHeight="1">
      <c r="A15" s="67">
        <v>12</v>
      </c>
      <c r="B15" s="149" t="s">
        <v>67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68</v>
      </c>
      <c r="C16" s="150"/>
      <c r="D16" s="151"/>
      <c r="E16" s="94">
        <v>44</v>
      </c>
      <c r="F16" s="95">
        <v>15505.6</v>
      </c>
    </row>
    <row r="17" spans="1:6" ht="20.25" customHeight="1">
      <c r="A17" s="67">
        <v>14</v>
      </c>
      <c r="B17" s="149" t="s">
        <v>69</v>
      </c>
      <c r="C17" s="150"/>
      <c r="D17" s="151"/>
      <c r="E17" s="94">
        <v>1</v>
      </c>
      <c r="F17" s="95">
        <v>704.8</v>
      </c>
    </row>
    <row r="18" spans="1:6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6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6" ht="21" customHeight="1">
      <c r="A20" s="67">
        <v>17</v>
      </c>
      <c r="B20" s="149" t="s">
        <v>95</v>
      </c>
      <c r="C20" s="150"/>
      <c r="D20" s="151"/>
      <c r="E20" s="94">
        <v>1</v>
      </c>
      <c r="F20" s="95">
        <v>881</v>
      </c>
    </row>
    <row r="21" spans="1:6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6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6" ht="68.25" customHeight="1">
      <c r="A23" s="67">
        <v>20</v>
      </c>
      <c r="B23" s="149" t="s">
        <v>101</v>
      </c>
      <c r="C23" s="150"/>
      <c r="D23" s="151"/>
      <c r="E23" s="94">
        <v>20</v>
      </c>
      <c r="F23" s="95">
        <v>7048</v>
      </c>
    </row>
    <row r="24" spans="1:6" ht="54.75" customHeight="1">
      <c r="A24" s="67">
        <v>21</v>
      </c>
      <c r="B24" s="149" t="s">
        <v>102</v>
      </c>
      <c r="C24" s="150"/>
      <c r="D24" s="151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125</v>
      </c>
      <c r="C26" s="54"/>
      <c r="D26" s="57" t="s">
        <v>119</v>
      </c>
      <c r="E26" s="141" t="s">
        <v>126</v>
      </c>
      <c r="F26" s="141"/>
      <c r="I26" s="71"/>
      <c r="J26" s="71"/>
      <c r="K26" s="71"/>
    </row>
    <row r="27" spans="1:11" ht="15.75">
      <c r="A27" s="70"/>
      <c r="B27" s="53"/>
      <c r="C27" s="61" t="s">
        <v>52</v>
      </c>
      <c r="D27" s="40"/>
      <c r="E27" s="61" t="s">
        <v>55</v>
      </c>
      <c r="I27" s="72"/>
      <c r="J27" s="68"/>
      <c r="K27" s="68"/>
    </row>
    <row r="28" spans="1:11" ht="14.25">
      <c r="A28" s="73"/>
      <c r="B28" s="59" t="s">
        <v>51</v>
      </c>
      <c r="C28" s="54"/>
      <c r="D28" s="56" t="s">
        <v>119</v>
      </c>
      <c r="E28" s="142" t="s">
        <v>120</v>
      </c>
      <c r="F28" s="142"/>
      <c r="I28" s="74"/>
      <c r="J28" s="68"/>
      <c r="K28" s="68"/>
    </row>
    <row r="29" spans="1:11" ht="14.25">
      <c r="A29" s="73"/>
      <c r="B29" s="38"/>
      <c r="C29" s="61" t="s">
        <v>52</v>
      </c>
      <c r="E29" s="61" t="s">
        <v>55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119</v>
      </c>
      <c r="B31" s="41" t="s">
        <v>56</v>
      </c>
      <c r="C31" s="152" t="s">
        <v>121</v>
      </c>
      <c r="D31" s="152"/>
      <c r="E31" s="39" t="s">
        <v>119</v>
      </c>
      <c r="I31" s="80"/>
      <c r="J31" s="77"/>
      <c r="K31" s="78"/>
    </row>
    <row r="32" spans="1:11" ht="15" customHeight="1">
      <c r="A32" s="79" t="s">
        <v>119</v>
      </c>
      <c r="B32" s="42" t="s">
        <v>57</v>
      </c>
      <c r="C32" s="153" t="s">
        <v>122</v>
      </c>
      <c r="D32" s="153"/>
      <c r="E32" s="58"/>
      <c r="I32" s="81"/>
      <c r="J32" s="81"/>
      <c r="K32" s="81"/>
    </row>
    <row r="33" spans="1:11" ht="15.75" customHeight="1">
      <c r="A33" s="82"/>
      <c r="B33" s="43" t="s">
        <v>58</v>
      </c>
      <c r="C33" s="153" t="s">
        <v>123</v>
      </c>
      <c r="D33" s="153"/>
      <c r="F33" s="98" t="s">
        <v>124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C33:D33"/>
    <mergeCell ref="B15:D15"/>
    <mergeCell ref="B16:D16"/>
    <mergeCell ref="B17:D17"/>
    <mergeCell ref="B18:D18"/>
    <mergeCell ref="B19:D19"/>
    <mergeCell ref="B21:D21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&amp;LDF8D645E&amp;CФорма № 10, Підрозділ: Балаклійський районний суд Харківської області,
 Початок періоду: 01.01.2018, Кінець періоду: 30.09.2018&amp;R&amp;P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2018-10-09T07:35:45Z</cp:lastPrinted>
  <dcterms:created xsi:type="dcterms:W3CDTF">2015-09-09T10:27:37Z</dcterms:created>
  <dcterms:modified xsi:type="dcterms:W3CDTF">2018-10-09T07:36:15Z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10_00610_3.2018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DF8D645E</vt:lpwstr>
  </property>
  <property fmtid="{D5CDD505-2E9C-101B-9397-08002B2CF9AE}" pid="9" name="Підрозділ">
    <vt:lpwstr>Балаклійський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852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30.09.2018</vt:lpwstr>
  </property>
  <property fmtid="{D5CDD505-2E9C-101B-9397-08002B2CF9AE}" pid="14" name="Період">
    <vt:lpwstr>за дев'ять місяців 2018 року</vt:lpwstr>
  </property>
  <property fmtid="{D5CDD505-2E9C-101B-9397-08002B2CF9AE}" pid="15" name="К.Сума шаблону">
    <vt:lpwstr>4A6FBC83</vt:lpwstr>
  </property>
  <property fmtid="{D5CDD505-2E9C-101B-9397-08002B2CF9AE}" pid="16" name="Версія БД">
    <vt:lpwstr>3.20.0.1578</vt:lpwstr>
  </property>
</Properties>
</file>