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<sst xmlns="http://schemas.openxmlformats.org/spreadsheetml/2006/main" count="152" uniqueCount="125">
  <si>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</si>
  <si>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</si>
  <si>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</si>
  <si>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</si>
  <si>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</si>
  <si>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</si>
  <si>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</si>
  <si>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</si>
  <si>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</si>
  <si>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</si>
  <si>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</si>
  <si>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</si>
  <si>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</si>
  <si>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</si>
  <si>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</si>
  <si>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</si>
  <si>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</si>
  <si>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</si>
  <si>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</si>
  <si>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</si>
  <si>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</si>
  <si>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</si>
  <si>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</si>
  <si>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</si>
  <si>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</si>
  <si>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</si>
  <si>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</si>
  <si>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</si>
  <si>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</si>
  <si>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</si>
  <si>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</si>
  <si>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</si>
  <si>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</si>
  <si>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</si>
  <si>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</si>
  <si>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</si>
  <si>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</si>
  <si>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</si>
  <si>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</si>
  <si>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</si>
  <si>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</si>
  <si>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</si>
  <si>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</si>
  <si>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</si>
  <si>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</si>
  <si>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</si>
  <si>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</si>
  <si>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</si>
  <si>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</si>
  <si>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</si>
  <si>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</si>
  <si>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</si>
  <si>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</si>
  <si>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</si>
  <si>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</si>
  <si>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</si>
  <si>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</si>
  <si>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</si>
  <si>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</si>
  <si>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</si>
  <si>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</si>
  <si>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</si>
  <si>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</si>
  <si>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</si>
  <si>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</si>
  <si>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</si>
  <si>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</si>
  <si>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</si>
  <si>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</si>
  <si>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</si>
  <si>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</si>
  <si>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</si>
  <si>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</si>
  <si>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</si>
  <si>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</si>
  <si>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</si>
  <si>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</si>
  <si>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</si>
  <si>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</si>
  <si>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</si>
  <si>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</si>
  <si>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</si>
  <si>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</si>
  <si>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</si>
  <si>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</si>
  <si>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</si>
  <si>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</si>
  <si>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</si>
  <si>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</si>
  <si>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</si>
  <si>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</si>
  <si>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</si>
  <si>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</si>
  <si>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</si>
  <si>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</si>
  <si>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</si>
  <si>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</si>
  <si>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</si>
  <si>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</si>
  <si>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</si>
  <si>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</si>
  <si>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</si>
  <si>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</si>
  <si>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</si>
  <si>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</si>
  <si>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</si>
  <si>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</si>
  <si>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</si>
  <si>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</si>
  <si>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</si>
  <si>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</si>
  <si>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</si>
  <si>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</si>
  <si>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</si>
  <si>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</si>
  <si>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</si>
  <si>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</si>
  <si>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</si>
  <si>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</si>
  <si>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</si>
  <si>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</si>
  <si>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</si>
  <si>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І.В. Животова</t>
  </si>
  <si>
    <t>(05153)2-11-64</t>
  </si>
  <si>
    <t>4 липня 2018 року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</si>
</sst>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&amp;L87B465D6&amp;C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235</v>
      </c>
      <c r="D6" s="96">
        <f>SUM(D7,D10,D13,D14,D15,D20,D23,D24,D18,D19)</f>
        <v>250197.36</v>
      </c>
      <c r="E6" s="96">
        <f>SUM(E7,E10,E13,E14,E15,E20,E23,E24,E18,E19)</f>
        <v>199</v>
      </c>
      <c r="F6" s="96">
        <f>SUM(F7,F10,F13,F14,F15,F20,F23,F24,F18,F19)</f>
        <v>309030.29000000004</v>
      </c>
      <c r="G6" s="96">
        <f>SUM(G7,G10,G13,G14,G15,G20,G23,G24,G18,G19)</f>
        <v>14</v>
      </c>
      <c r="H6" s="96">
        <f>SUM(H7,H10,H13,H14,H15,H20,H23,H24,H18,H19)</f>
        <v>19817.129999999997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33</v>
      </c>
      <c r="L6" s="96">
        <f>SUM(L7,L10,L13,L14,L15,L20,L23,L24,L18,L19)</f>
        <v>15507.779999999999</v>
      </c>
    </row>
    <row r="7" spans="1:12" ht="16.5" customHeight="1">
      <c r="A7" s="87">
        <v>2</v>
      </c>
      <c r="B7" s="90" t="s">
        <v>75</v>
      </c>
      <c r="C7" s="97">
        <v>104</v>
      </c>
      <c r="D7" s="97">
        <v>178307.76</v>
      </c>
      <c r="E7" s="97">
        <v>90</v>
      </c>
      <c r="F7" s="97">
        <v>235162.29</v>
      </c>
      <c r="G7" s="97">
        <v>9</v>
      </c>
      <c r="H7" s="97">
        <v>17062.53</v>
      </c>
      <c r="I7" s="97"/>
      <c r="J7" s="97"/>
      <c r="K7" s="97">
        <v>12</v>
      </c>
      <c r="L7" s="97">
        <v>11807.58</v>
      </c>
    </row>
    <row r="8" spans="1:12" ht="16.5" customHeight="1">
      <c r="A8" s="87">
        <v>3</v>
      </c>
      <c r="B8" s="91" t="s">
        <v>76</v>
      </c>
      <c r="C8" s="97">
        <v>73</v>
      </c>
      <c r="D8" s="97">
        <v>147414.28</v>
      </c>
      <c r="E8" s="97">
        <v>70</v>
      </c>
      <c r="F8" s="97">
        <v>212273.48</v>
      </c>
      <c r="G8" s="97">
        <v>8</v>
      </c>
      <c r="H8" s="97">
        <v>12913.5</v>
      </c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31</v>
      </c>
      <c r="D9" s="97">
        <v>30893.48</v>
      </c>
      <c r="E9" s="97">
        <v>20</v>
      </c>
      <c r="F9" s="97">
        <v>22888.81</v>
      </c>
      <c r="G9" s="97">
        <v>1</v>
      </c>
      <c r="H9" s="97">
        <v>4149.03</v>
      </c>
      <c r="I9" s="97"/>
      <c r="J9" s="97"/>
      <c r="K9" s="97">
        <v>10</v>
      </c>
      <c r="L9" s="97">
        <v>8283.58</v>
      </c>
    </row>
    <row r="10" spans="1:12" ht="19.5" customHeight="1">
      <c r="A10" s="87">
        <v>5</v>
      </c>
      <c r="B10" s="90" t="s">
        <v>78</v>
      </c>
      <c r="C10" s="97">
        <v>34</v>
      </c>
      <c r="D10" s="97">
        <v>26077.6</v>
      </c>
      <c r="E10" s="97">
        <v>33</v>
      </c>
      <c r="F10" s="97">
        <v>30306.6</v>
      </c>
      <c r="G10" s="97">
        <v>3</v>
      </c>
      <c r="H10" s="97">
        <v>2114.6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7048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32</v>
      </c>
      <c r="D12" s="97">
        <v>22553.6</v>
      </c>
      <c r="E12" s="97">
        <v>31</v>
      </c>
      <c r="F12" s="97">
        <v>23258.6</v>
      </c>
      <c r="G12" s="97">
        <v>3</v>
      </c>
      <c r="H12" s="97">
        <v>2114.6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28</v>
      </c>
      <c r="D13" s="97">
        <v>19734.4</v>
      </c>
      <c r="E13" s="97">
        <v>28</v>
      </c>
      <c r="F13" s="97">
        <v>19734.4</v>
      </c>
      <c r="G13" s="97">
        <v>1</v>
      </c>
      <c r="H13" s="97">
        <v>320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40</v>
      </c>
      <c r="D15" s="97">
        <v>20967.8</v>
      </c>
      <c r="E15" s="97">
        <v>40</v>
      </c>
      <c r="F15" s="97">
        <v>22417.4</v>
      </c>
      <c r="G15" s="97">
        <v>1</v>
      </c>
      <c r="H15" s="97">
        <v>320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13</v>
      </c>
      <c r="D16" s="97">
        <v>11453</v>
      </c>
      <c r="E16" s="97">
        <v>13</v>
      </c>
      <c r="F16" s="97">
        <v>12142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27</v>
      </c>
      <c r="D17" s="97">
        <v>9514.8</v>
      </c>
      <c r="E17" s="97">
        <v>27</v>
      </c>
      <c r="F17" s="97">
        <v>10275.4</v>
      </c>
      <c r="G17" s="97">
        <v>1</v>
      </c>
      <c r="H17" s="97">
        <v>320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29</v>
      </c>
      <c r="D18" s="97">
        <v>5109.8</v>
      </c>
      <c r="E18" s="97">
        <v>8</v>
      </c>
      <c r="F18" s="97">
        <v>1409.6</v>
      </c>
      <c r="G18" s="97"/>
      <c r="H18" s="97"/>
      <c r="I18" s="97"/>
      <c r="J18" s="97"/>
      <c r="K18" s="97">
        <v>21</v>
      </c>
      <c r="L18" s="97">
        <v>3700.2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528.6</v>
      </c>
      <c r="E38" s="96">
        <f>SUM(E39,E46,E47,E48)</f>
        <v>1</v>
      </c>
      <c r="F38" s="96">
        <f>SUM(F39,F46,F47,F48)</f>
        <v>528.61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528.61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23</v>
      </c>
      <c r="D49" s="96">
        <f>SUM(D50:D53)</f>
        <v>269.62</v>
      </c>
      <c r="E49" s="96">
        <f>SUM(E50:E53)</f>
        <v>23</v>
      </c>
      <c r="F49" s="96">
        <f>SUM(F50:F53)</f>
        <v>270.94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23</v>
      </c>
      <c r="D50" s="97">
        <v>269.62</v>
      </c>
      <c r="E50" s="97">
        <v>23</v>
      </c>
      <c r="F50" s="97">
        <v>270.94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55</v>
      </c>
      <c r="D54" s="96">
        <v>19382</v>
      </c>
      <c r="E54" s="96">
        <v>36</v>
      </c>
      <c r="F54" s="96">
        <v>12686.4</v>
      </c>
      <c r="G54" s="96"/>
      <c r="H54" s="96"/>
      <c r="I54" s="96">
        <v>55</v>
      </c>
      <c r="J54" s="96">
        <v>19382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314</v>
      </c>
      <c r="D55" s="96">
        <f t="shared" si="0"/>
        <v>270377.57999999996</v>
      </c>
      <c r="E55" s="96">
        <f t="shared" si="0"/>
        <v>259</v>
      </c>
      <c r="F55" s="96">
        <f t="shared" si="0"/>
        <v>322516.24000000005</v>
      </c>
      <c r="G55" s="96">
        <f t="shared" si="0"/>
        <v>14</v>
      </c>
      <c r="H55" s="96">
        <f t="shared" si="0"/>
        <v>19817.129999999997</v>
      </c>
      <c r="I55" s="96">
        <f t="shared" si="0"/>
        <v>55</v>
      </c>
      <c r="J55" s="96">
        <f t="shared" si="0"/>
        <v>19382</v>
      </c>
      <c r="K55" s="96">
        <f t="shared" si="0"/>
        <v>33</v>
      </c>
      <c r="L55" s="96">
        <f t="shared" si="0"/>
        <v>15507.779999999999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&amp;L87B465D6&amp;CФорма № 10, Підрозділ: Березанський районний суд Миколаївської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33</v>
      </c>
      <c r="F4" s="93">
        <f>SUM(F5:F24)</f>
        <v>15507.779999999999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30</v>
      </c>
      <c r="F7" s="95">
        <v>11278.98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3524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&amp;L87B465D6&amp;CФорма № 10, Підрозділ: Березанський районний суд Миколаївської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2018-07-16T08:44:53Z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87B465D6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