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<sst xmlns="http://schemas.openxmlformats.org/spreadsheetml/2006/main" count="269" uniqueCount="201">
  <si>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</si>
  <si>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</si>
  <si>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</si>
  <si>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</si>
  <si>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</si>
  <si>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</si>
  <si>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</si>
  <si>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</si>
  <si>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</si>
  <si>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</si>
  <si>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</si>
  <si>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</si>
  <si>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</si>
  <si>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</si>
  <si>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</si>
  <si>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</si>
  <si>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</si>
  <si>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</si>
  <si>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</si>
  <si>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</si>
  <si>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</si>
  <si>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</si>
  <si>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</si>
  <si>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</si>
  <si>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</si>
  <si>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</si>
  <si>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</si>
  <si>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</si>
  <si>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</si>
  <si>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</si>
  <si>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</si>
  <si>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</si>
  <si>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</si>
  <si>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</si>
  <si>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</si>
  <si>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</si>
  <si>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</si>
  <si>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</si>
  <si>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</si>
  <si>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</si>
  <si>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</si>
  <si>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</si>
  <si>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</si>
  <si>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</si>
  <si>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</si>
  <si>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</si>
  <si>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</si>
  <si>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</si>
  <si>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</si>
  <si>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</si>
  <si>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</si>
  <si>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</si>
  <si>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</si>
  <si>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</si>
  <si>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</si>
  <si>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</si>
  <si>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</si>
  <si>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</si>
  <si>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</si>
  <si>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</si>
  <si>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</si>
  <si>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</si>
  <si>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</si>
  <si>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</si>
  <si>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</si>
  <si>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</si>
  <si>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</si>
  <si>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</si>
  <si>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</si>
  <si>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</si>
  <si>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</si>
  <si>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</si>
  <si>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</si>
  <si>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</si>
  <si>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</si>
  <si>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</si>
  <si>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</si>
  <si>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</si>
  <si>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</si>
  <si>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</si>
  <si>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</si>
  <si>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</si>
  <si>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</si>
  <si>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</si>
  <si>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</si>
  <si>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</si>
  <si>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</si>
  <si>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</si>
  <si>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</si>
  <si>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</si>
  <si>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</si>
  <si>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</si>
  <si>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</si>
  <si>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</si>
  <si>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</si>
  <si>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</si>
  <si>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</si>
  <si>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</si>
  <si>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</si>
  <si>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</si>
  <si>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</si>
  <si>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</si>
  <si>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</si>
  <si>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</si>
  <si>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</si>
  <si>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</si>
  <si>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</si>
  <si>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</si>
  <si>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</si>
  <si>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</si>
  <si>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</si>
  <si>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</si>
  <si>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</si>
  <si>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</si>
  <si>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</si>
  <si>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</si>
  <si>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</si>
  <si>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</si>
  <si>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</si>
  <si>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</si>
  <si>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</si>
  <si>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</si>
  <si>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</si>
  <si>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</si>
  <si>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</si>
  <si>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</si>
  <si>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</si>
  <si>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</si>
  <si>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</si>
  <si>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</si>
  <si>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</si>
  <si>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</si>
  <si>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</si>
  <si>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</si>
  <si>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</si>
  <si>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</si>
  <si>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</si>
  <si>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</si>
  <si>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</si>
  <si>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</si>
  <si>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</si>
  <si>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</si>
  <si>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</si>
  <si>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</si>
  <si>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</si>
  <si>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</si>
  <si>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</si>
  <si>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</si>
  <si>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</si>
  <si>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</si>
  <si>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</si>
  <si>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</si>
  <si>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</si>
  <si>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</si>
  <si>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</si>
  <si>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</si>
  <si>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</si>
  <si>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</si>
  <si>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</si>
  <si>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</si>
  <si>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</si>
  <si>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</si>
  <si>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</si>
  <si>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</si>
  <si>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</si>
  <si>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</si>
  <si>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</si>
  <si>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</si>
  <si>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</si>
  <si>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</si>
  <si>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</si>
  <si>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</si>
  <si>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</si>
  <si>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</si>
  <si>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</si>
  <si>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</si>
  <si>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</si>
  <si>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</si>
  <si>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</si>
  <si>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</si>
  <si>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</si>
  <si>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</si>
  <si>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</si>
  <si>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</si>
  <si>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</si>
  <si>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</si>
  <si>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</si>
  <si>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</si>
  <si>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</si>
  <si>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</si>
  <si>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Балаклійський районний суд Харківської області</t>
  </si>
  <si>
    <t>64200.м. Балаклія.вул. Леніна 87</t>
  </si>
  <si>
    <t>Доручення судів України / іноземних судів</t>
  </si>
  <si>
    <t xml:space="preserve">Розглянуто справ судом присяжних </t>
  </si>
  <si>
    <t>Т.М. Короткова</t>
  </si>
  <si>
    <t>(05749)5-12-06</t>
  </si>
  <si>
    <t>(05749)2-00-58</t>
  </si>
  <si>
    <t>inbox@bll.hr.court.gov.ua</t>
  </si>
  <si>
    <t>4 жовтня 2018 року</t>
  </si>
  <si>
    <t>В.о.голови суду</t>
  </si>
  <si>
    <t>В.М.Тімонова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</si>
</sst>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189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181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190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191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&amp;L41D74009&amp;C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302</v>
      </c>
      <c r="F6" s="90">
        <v>228</v>
      </c>
      <c r="G6" s="90">
        <v>5</v>
      </c>
      <c r="H6" s="90">
        <v>215</v>
      </c>
      <c r="I6" s="90" t="s">
        <v>180</v>
      </c>
      <c r="J6" s="90">
        <v>87</v>
      </c>
      <c r="K6" s="91">
        <v>14</v>
      </c>
      <c r="L6" s="101">
        <f aca="true" t="shared" si="0" ref="L6:L42">E6-F6</f>
        <v>74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1055</v>
      </c>
      <c r="F7" s="90">
        <v>1053</v>
      </c>
      <c r="G7" s="90"/>
      <c r="H7" s="90">
        <v>1042</v>
      </c>
      <c r="I7" s="90">
        <v>855</v>
      </c>
      <c r="J7" s="90">
        <v>13</v>
      </c>
      <c r="K7" s="91"/>
      <c r="L7" s="101">
        <f t="shared" si="0"/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 t="shared" si="0"/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310</v>
      </c>
      <c r="F9" s="90">
        <v>294</v>
      </c>
      <c r="G9" s="90">
        <v>3</v>
      </c>
      <c r="H9" s="90">
        <v>288</v>
      </c>
      <c r="I9" s="90">
        <v>193</v>
      </c>
      <c r="J9" s="90">
        <v>22</v>
      </c>
      <c r="K9" s="91"/>
      <c r="L9" s="101">
        <f t="shared" si="0"/>
        <v>16</v>
      </c>
    </row>
    <row r="10" spans="1:12" s="8" customFormat="1" ht="27" customHeight="1">
      <c r="A10" s="150"/>
      <c r="B10" s="147" t="s">
        <v>186</v>
      </c>
      <c r="C10" s="148"/>
      <c r="D10" s="43">
        <v>5</v>
      </c>
      <c r="E10" s="90">
        <v>7</v>
      </c>
      <c r="F10" s="90">
        <v>6</v>
      </c>
      <c r="G10" s="90"/>
      <c r="H10" s="90">
        <v>5</v>
      </c>
      <c r="I10" s="90">
        <v>3</v>
      </c>
      <c r="J10" s="90">
        <v>2</v>
      </c>
      <c r="K10" s="91">
        <v>1</v>
      </c>
      <c r="L10" s="101">
        <f t="shared" si="0"/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39</v>
      </c>
      <c r="F12" s="90">
        <v>38</v>
      </c>
      <c r="G12" s="90"/>
      <c r="H12" s="90">
        <v>37</v>
      </c>
      <c r="I12" s="90">
        <v>20</v>
      </c>
      <c r="J12" s="90">
        <v>2</v>
      </c>
      <c r="K12" s="91"/>
      <c r="L12" s="101">
        <f t="shared" si="0"/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 aca="true" t="shared" si="1" ref="E14:K14">SUM(E6:E13)</f>
        <v>1714</v>
      </c>
      <c r="F14" s="105">
        <f t="shared" si="1"/>
        <v>1619</v>
      </c>
      <c r="G14" s="105">
        <f t="shared" si="1"/>
        <v>8</v>
      </c>
      <c r="H14" s="105">
        <f t="shared" si="1"/>
        <v>1588</v>
      </c>
      <c r="I14" s="105">
        <f t="shared" si="1"/>
        <v>1072</v>
      </c>
      <c r="J14" s="105">
        <f t="shared" si="1"/>
        <v>126</v>
      </c>
      <c r="K14" s="105">
        <f t="shared" si="1"/>
        <v>15</v>
      </c>
      <c r="L14" s="101">
        <f t="shared" si="0"/>
        <v>95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44</v>
      </c>
      <c r="F15" s="92">
        <v>43</v>
      </c>
      <c r="G15" s="92"/>
      <c r="H15" s="92">
        <v>44</v>
      </c>
      <c r="I15" s="92">
        <v>36</v>
      </c>
      <c r="J15" s="92"/>
      <c r="K15" s="91"/>
      <c r="L15" s="101">
        <f t="shared" si="0"/>
        <v>1</v>
      </c>
    </row>
    <row r="16" spans="1:12" ht="13.5" customHeight="1">
      <c r="A16" s="160"/>
      <c r="B16" s="106"/>
      <c r="C16" s="107" t="s">
        <v>183</v>
      </c>
      <c r="D16" s="43">
        <v>11</v>
      </c>
      <c r="E16" s="92">
        <v>40</v>
      </c>
      <c r="F16" s="92">
        <v>39</v>
      </c>
      <c r="G16" s="92">
        <v>1</v>
      </c>
      <c r="H16" s="92">
        <v>39</v>
      </c>
      <c r="I16" s="92">
        <v>30</v>
      </c>
      <c r="J16" s="92">
        <v>1</v>
      </c>
      <c r="K16" s="91"/>
      <c r="L16" s="101">
        <f t="shared" si="0"/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3</v>
      </c>
      <c r="G18" s="91"/>
      <c r="H18" s="91">
        <v>3</v>
      </c>
      <c r="I18" s="91"/>
      <c r="J18" s="91"/>
      <c r="K18" s="91"/>
      <c r="L18" s="101">
        <f t="shared" si="0"/>
        <v>0</v>
      </c>
    </row>
    <row r="19" spans="1:12" ht="24" customHeight="1">
      <c r="A19" s="160"/>
      <c r="B19" s="152" t="s">
        <v>186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51</v>
      </c>
      <c r="F22" s="91">
        <v>50</v>
      </c>
      <c r="G22" s="91">
        <v>1</v>
      </c>
      <c r="H22" s="91">
        <v>50</v>
      </c>
      <c r="I22" s="91">
        <v>30</v>
      </c>
      <c r="J22" s="91">
        <v>1</v>
      </c>
      <c r="K22" s="91"/>
      <c r="L22" s="101">
        <f t="shared" si="0"/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210</v>
      </c>
      <c r="F23" s="91">
        <v>206</v>
      </c>
      <c r="G23" s="91"/>
      <c r="H23" s="91">
        <v>191</v>
      </c>
      <c r="I23" s="91">
        <v>150</v>
      </c>
      <c r="J23" s="91">
        <v>19</v>
      </c>
      <c r="K23" s="91"/>
      <c r="L23" s="101">
        <f t="shared" si="0"/>
        <v>4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1069</v>
      </c>
      <c r="F25" s="91">
        <v>1027</v>
      </c>
      <c r="G25" s="91"/>
      <c r="H25" s="91">
        <v>984</v>
      </c>
      <c r="I25" s="91">
        <v>882</v>
      </c>
      <c r="J25" s="91">
        <v>85</v>
      </c>
      <c r="K25" s="91"/>
      <c r="L25" s="101">
        <f t="shared" si="0"/>
        <v>42</v>
      </c>
    </row>
    <row r="26" spans="1:12" ht="14.25" customHeight="1">
      <c r="A26" s="165"/>
      <c r="B26" s="108"/>
      <c r="C26" s="107" t="s">
        <v>184</v>
      </c>
      <c r="D26" s="43">
        <v>21</v>
      </c>
      <c r="E26" s="91">
        <v>987</v>
      </c>
      <c r="F26" s="91">
        <v>885</v>
      </c>
      <c r="G26" s="91">
        <v>3</v>
      </c>
      <c r="H26" s="91">
        <v>827</v>
      </c>
      <c r="I26" s="91">
        <v>740</v>
      </c>
      <c r="J26" s="91">
        <v>160</v>
      </c>
      <c r="K26" s="91">
        <v>3</v>
      </c>
      <c r="L26" s="101">
        <f t="shared" si="0"/>
        <v>102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130</v>
      </c>
      <c r="F27" s="91">
        <v>130</v>
      </c>
      <c r="G27" s="91"/>
      <c r="H27" s="91">
        <v>128</v>
      </c>
      <c r="I27" s="91">
        <v>97</v>
      </c>
      <c r="J27" s="91">
        <v>2</v>
      </c>
      <c r="K27" s="91"/>
      <c r="L27" s="101">
        <f t="shared" si="0"/>
        <v>0</v>
      </c>
    </row>
    <row r="28" spans="1:12" ht="15.75" customHeight="1">
      <c r="A28" s="165"/>
      <c r="B28" s="108"/>
      <c r="C28" s="107" t="s">
        <v>185</v>
      </c>
      <c r="D28" s="43">
        <v>23</v>
      </c>
      <c r="E28" s="91">
        <v>106</v>
      </c>
      <c r="F28" s="91">
        <v>97</v>
      </c>
      <c r="G28" s="91"/>
      <c r="H28" s="91">
        <v>97</v>
      </c>
      <c r="I28" s="91">
        <v>93</v>
      </c>
      <c r="J28" s="91">
        <v>9</v>
      </c>
      <c r="K28" s="91"/>
      <c r="L28" s="101">
        <f t="shared" si="0"/>
        <v>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8</v>
      </c>
      <c r="F29" s="91">
        <v>8</v>
      </c>
      <c r="G29" s="91"/>
      <c r="H29" s="91">
        <v>7</v>
      </c>
      <c r="I29" s="91">
        <v>2</v>
      </c>
      <c r="J29" s="91">
        <v>1</v>
      </c>
      <c r="K29" s="91"/>
      <c r="L29" s="101">
        <f t="shared" si="0"/>
        <v>0</v>
      </c>
    </row>
    <row r="30" spans="1:12" ht="24" customHeight="1">
      <c r="A30" s="165"/>
      <c r="B30" s="152" t="s">
        <v>187</v>
      </c>
      <c r="C30" s="153"/>
      <c r="D30" s="43">
        <v>25</v>
      </c>
      <c r="E30" s="91">
        <v>5</v>
      </c>
      <c r="F30" s="91">
        <v>2</v>
      </c>
      <c r="G30" s="91">
        <v>1</v>
      </c>
      <c r="H30" s="91">
        <v>3</v>
      </c>
      <c r="I30" s="91"/>
      <c r="J30" s="91">
        <v>2</v>
      </c>
      <c r="K30" s="91"/>
      <c r="L30" s="101">
        <f t="shared" si="0"/>
        <v>3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</v>
      </c>
      <c r="F32" s="91">
        <v>5</v>
      </c>
      <c r="G32" s="91"/>
      <c r="H32" s="91">
        <v>5</v>
      </c>
      <c r="I32" s="91"/>
      <c r="J32" s="91"/>
      <c r="K32" s="91"/>
      <c r="L32" s="101">
        <f t="shared" si="0"/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55</v>
      </c>
      <c r="F33" s="91">
        <v>55</v>
      </c>
      <c r="G33" s="91"/>
      <c r="H33" s="91">
        <v>49</v>
      </c>
      <c r="I33" s="91">
        <v>36</v>
      </c>
      <c r="J33" s="91">
        <v>6</v>
      </c>
      <c r="K33" s="91"/>
      <c r="L33" s="101">
        <f t="shared" si="0"/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1</v>
      </c>
      <c r="G34" s="91"/>
      <c r="H34" s="91">
        <v>2</v>
      </c>
      <c r="I34" s="91">
        <v>2</v>
      </c>
      <c r="J34" s="91"/>
      <c r="K34" s="91"/>
      <c r="L34" s="101">
        <f t="shared" si="0"/>
        <v>1</v>
      </c>
    </row>
    <row r="35" spans="1:12" ht="15.75" customHeight="1">
      <c r="A35" s="165"/>
      <c r="B35" s="152" t="s">
        <v>192</v>
      </c>
      <c r="C35" s="153"/>
      <c r="D35" s="43">
        <v>30</v>
      </c>
      <c r="E35" s="91">
        <v>4</v>
      </c>
      <c r="F35" s="91">
        <v>3</v>
      </c>
      <c r="G35" s="91"/>
      <c r="H35" s="91">
        <v>4</v>
      </c>
      <c r="I35" s="91"/>
      <c r="J35" s="91"/>
      <c r="K35" s="91"/>
      <c r="L35" s="101">
        <f t="shared" si="0"/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1602</v>
      </c>
      <c r="F37" s="91">
        <v>1478</v>
      </c>
      <c r="G37" s="91">
        <v>4</v>
      </c>
      <c r="H37" s="91">
        <v>1318</v>
      </c>
      <c r="I37" s="91">
        <v>1023</v>
      </c>
      <c r="J37" s="91">
        <v>284</v>
      </c>
      <c r="K37" s="91">
        <v>3</v>
      </c>
      <c r="L37" s="101">
        <f t="shared" si="0"/>
        <v>124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643</v>
      </c>
      <c r="F38" s="91">
        <v>621</v>
      </c>
      <c r="G38" s="91"/>
      <c r="H38" s="91">
        <v>620</v>
      </c>
      <c r="I38" s="91" t="s">
        <v>180</v>
      </c>
      <c r="J38" s="91">
        <v>23</v>
      </c>
      <c r="K38" s="91"/>
      <c r="L38" s="101">
        <f t="shared" si="0"/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9</v>
      </c>
      <c r="G39" s="91"/>
      <c r="H39" s="91">
        <v>10</v>
      </c>
      <c r="I39" s="91" t="s">
        <v>180</v>
      </c>
      <c r="J39" s="91"/>
      <c r="K39" s="91"/>
      <c r="L39" s="101">
        <f t="shared" si="0"/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14</v>
      </c>
      <c r="F40" s="91">
        <v>14</v>
      </c>
      <c r="G40" s="91"/>
      <c r="H40" s="91">
        <v>14</v>
      </c>
      <c r="I40" s="91">
        <v>2</v>
      </c>
      <c r="J40" s="91"/>
      <c r="K40" s="91"/>
      <c r="L40" s="101">
        <f t="shared" si="0"/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657</v>
      </c>
      <c r="F41" s="91">
        <f aca="true" t="shared" si="2" ref="F41:K41">F38+F40</f>
        <v>635</v>
      </c>
      <c r="G41" s="91">
        <f t="shared" si="2"/>
        <v>0</v>
      </c>
      <c r="H41" s="91">
        <f t="shared" si="2"/>
        <v>634</v>
      </c>
      <c r="I41" s="91">
        <f>I40</f>
        <v>2</v>
      </c>
      <c r="J41" s="91">
        <f t="shared" si="2"/>
        <v>23</v>
      </c>
      <c r="K41" s="91">
        <f t="shared" si="2"/>
        <v>0</v>
      </c>
      <c r="L41" s="101">
        <f t="shared" si="0"/>
        <v>22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4024</v>
      </c>
      <c r="F42" s="91">
        <f aca="true" t="shared" si="3" ref="F42:K42">F14+F22+F37+F41</f>
        <v>3782</v>
      </c>
      <c r="G42" s="91">
        <f t="shared" si="3"/>
        <v>13</v>
      </c>
      <c r="H42" s="91">
        <f t="shared" si="3"/>
        <v>3590</v>
      </c>
      <c r="I42" s="91">
        <f t="shared" si="3"/>
        <v>2127</v>
      </c>
      <c r="J42" s="91">
        <f t="shared" si="3"/>
        <v>434</v>
      </c>
      <c r="K42" s="91">
        <f t="shared" si="3"/>
        <v>18</v>
      </c>
      <c r="L42" s="101">
        <f t="shared" si="0"/>
        <v>242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&amp;L41D74009&amp;CФорма № 1-мзс, Підрозділ: Балаклійський районний суд Харківської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97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233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46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5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188</v>
      </c>
      <c r="D42" s="186"/>
      <c r="E42" s="187"/>
      <c r="F42" s="75">
        <v>40</v>
      </c>
      <c r="G42" s="94"/>
      <c r="H42" s="51"/>
    </row>
    <row r="43" spans="1:7" ht="24.75" customHeight="1">
      <c r="A43" s="226" t="s">
        <v>62</v>
      </c>
      <c r="B43" s="181" t="s">
        <v>51</v>
      </c>
      <c r="C43" s="181"/>
      <c r="D43" s="181"/>
      <c r="E43" s="181"/>
      <c r="F43" s="75">
        <v>41</v>
      </c>
      <c r="G43" s="94">
        <v>43</v>
      </c>
    </row>
    <row r="44" spans="1:7" ht="12" customHeight="1">
      <c r="A44" s="227"/>
      <c r="B44" s="175" t="s">
        <v>66</v>
      </c>
      <c r="C44" s="179" t="s">
        <v>52</v>
      </c>
      <c r="D44" s="179"/>
      <c r="E44" s="179"/>
      <c r="F44" s="75">
        <v>42</v>
      </c>
      <c r="G44" s="94">
        <v>18</v>
      </c>
    </row>
    <row r="45" spans="1:7" ht="12" customHeight="1">
      <c r="A45" s="227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27"/>
      <c r="B46" s="175"/>
      <c r="C46" s="176"/>
      <c r="D46" s="180" t="s">
        <v>55</v>
      </c>
      <c r="E46" s="180"/>
      <c r="F46" s="75">
        <v>44</v>
      </c>
      <c r="G46" s="94">
        <v>16</v>
      </c>
    </row>
    <row r="47" spans="1:7" ht="12" customHeight="1">
      <c r="A47" s="227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27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27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27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27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27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27"/>
      <c r="B53" s="220" t="s">
        <v>142</v>
      </c>
      <c r="C53" s="229" t="s">
        <v>143</v>
      </c>
      <c r="D53" s="229"/>
      <c r="E53" s="229"/>
      <c r="F53" s="75">
        <v>51</v>
      </c>
      <c r="G53" s="94"/>
    </row>
    <row r="54" spans="1:7" ht="12" customHeight="1">
      <c r="A54" s="227"/>
      <c r="B54" s="221"/>
      <c r="C54" s="229" t="s">
        <v>144</v>
      </c>
      <c r="D54" s="229"/>
      <c r="E54" s="229"/>
      <c r="F54" s="75">
        <v>52</v>
      </c>
      <c r="G54" s="94"/>
    </row>
    <row r="55" spans="1:7" ht="12" customHeight="1">
      <c r="A55" s="227"/>
      <c r="B55" s="221"/>
      <c r="C55" s="229" t="s">
        <v>145</v>
      </c>
      <c r="D55" s="229"/>
      <c r="E55" s="229"/>
      <c r="F55" s="75">
        <v>53</v>
      </c>
      <c r="G55" s="94"/>
    </row>
    <row r="56" spans="1:7" ht="12" customHeight="1">
      <c r="A56" s="227"/>
      <c r="B56" s="221"/>
      <c r="C56" s="229" t="s">
        <v>146</v>
      </c>
      <c r="D56" s="229"/>
      <c r="E56" s="229"/>
      <c r="F56" s="75">
        <v>54</v>
      </c>
      <c r="G56" s="94"/>
    </row>
    <row r="57" spans="1:7" ht="12.75">
      <c r="A57" s="228"/>
      <c r="B57" s="222"/>
      <c r="C57" s="223" t="s">
        <v>188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&amp;L41D74009&amp;CФорма № 1-мзс, Підрозділ: Балаклійський районний суд Харківської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38</v>
      </c>
      <c r="I2" s="12" t="s">
        <v>5</v>
      </c>
    </row>
    <row r="3" spans="1:9" ht="15" customHeight="1">
      <c r="A3" s="281" t="s">
        <v>42</v>
      </c>
      <c r="B3" s="266" t="s">
        <v>153</v>
      </c>
      <c r="C3" s="267"/>
      <c r="D3" s="267"/>
      <c r="E3" s="267"/>
      <c r="F3" s="267"/>
      <c r="G3" s="268"/>
      <c r="H3" s="14">
        <v>1</v>
      </c>
      <c r="I3" s="93">
        <v>215</v>
      </c>
    </row>
    <row r="4" spans="1:9" ht="14.25" customHeight="1">
      <c r="A4" s="281"/>
      <c r="B4" s="291" t="s">
        <v>1</v>
      </c>
      <c r="C4" s="288" t="s">
        <v>147</v>
      </c>
      <c r="D4" s="289"/>
      <c r="E4" s="289"/>
      <c r="F4" s="289"/>
      <c r="G4" s="290"/>
      <c r="H4" s="14">
        <v>2</v>
      </c>
      <c r="I4" s="93">
        <v>185</v>
      </c>
    </row>
    <row r="5" spans="1:9" ht="14.25" customHeight="1">
      <c r="A5" s="281"/>
      <c r="B5" s="292"/>
      <c r="C5" s="294" t="s">
        <v>148</v>
      </c>
      <c r="D5" s="295"/>
      <c r="E5" s="295"/>
      <c r="F5" s="295"/>
      <c r="G5" s="296"/>
      <c r="H5" s="14">
        <v>3</v>
      </c>
      <c r="I5" s="93">
        <v>7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3"/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3">
        <v>27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3">
        <v>2</v>
      </c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3"/>
    </row>
    <row r="10" spans="1:13" ht="15" customHeight="1">
      <c r="A10" s="281"/>
      <c r="B10" s="257" t="s">
        <v>152</v>
      </c>
      <c r="C10" s="258"/>
      <c r="D10" s="258"/>
      <c r="E10" s="258"/>
      <c r="F10" s="258"/>
      <c r="G10" s="259"/>
      <c r="H10" s="14">
        <v>8</v>
      </c>
      <c r="I10" s="93">
        <v>9</v>
      </c>
      <c r="K10" s="2"/>
      <c r="L10" s="2"/>
      <c r="M10" s="3"/>
    </row>
    <row r="11" spans="1:13" ht="15" customHeight="1">
      <c r="A11" s="281"/>
      <c r="B11" s="257" t="s">
        <v>39</v>
      </c>
      <c r="C11" s="258"/>
      <c r="D11" s="258"/>
      <c r="E11" s="258"/>
      <c r="F11" s="258"/>
      <c r="G11" s="259"/>
      <c r="H11" s="14">
        <v>9</v>
      </c>
      <c r="I11" s="93">
        <v>4</v>
      </c>
      <c r="K11" s="2"/>
      <c r="L11" s="2"/>
      <c r="M11" s="3"/>
    </row>
    <row r="12" spans="1:13" ht="15" customHeight="1">
      <c r="A12" s="281"/>
      <c r="B12" s="257" t="s">
        <v>40</v>
      </c>
      <c r="C12" s="258"/>
      <c r="D12" s="258"/>
      <c r="E12" s="258"/>
      <c r="F12" s="258"/>
      <c r="G12" s="259"/>
      <c r="H12" s="14">
        <v>10</v>
      </c>
      <c r="I12" s="93">
        <v>9</v>
      </c>
      <c r="K12" s="2"/>
      <c r="L12" s="2"/>
      <c r="M12" s="3"/>
    </row>
    <row r="13" spans="1:13" ht="15" customHeight="1">
      <c r="A13" s="281"/>
      <c r="B13" s="257" t="s">
        <v>182</v>
      </c>
      <c r="C13" s="258"/>
      <c r="D13" s="258"/>
      <c r="E13" s="258"/>
      <c r="F13" s="258"/>
      <c r="G13" s="259"/>
      <c r="H13" s="14">
        <v>11</v>
      </c>
      <c r="I13" s="93"/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93"/>
      <c r="K14" s="2"/>
      <c r="L14" s="2"/>
      <c r="M14" s="3"/>
    </row>
    <row r="15" spans="1:13" ht="15" customHeight="1">
      <c r="A15" s="281"/>
      <c r="B15" s="276" t="s">
        <v>41</v>
      </c>
      <c r="C15" s="277"/>
      <c r="D15" s="277"/>
      <c r="E15" s="277"/>
      <c r="F15" s="277"/>
      <c r="G15" s="278"/>
      <c r="H15" s="14">
        <v>13</v>
      </c>
      <c r="I15" s="93"/>
      <c r="K15" s="2"/>
      <c r="L15" s="2"/>
      <c r="M15" s="3"/>
    </row>
    <row r="16" spans="1:13" ht="15" customHeight="1">
      <c r="A16" s="281"/>
      <c r="B16" s="242" t="s">
        <v>165</v>
      </c>
      <c r="C16" s="243"/>
      <c r="D16" s="243"/>
      <c r="E16" s="243"/>
      <c r="F16" s="243"/>
      <c r="G16" s="244"/>
      <c r="H16" s="14">
        <v>14</v>
      </c>
      <c r="I16" s="93">
        <v>2</v>
      </c>
      <c r="K16" s="2"/>
      <c r="L16" s="2"/>
      <c r="M16" s="3"/>
    </row>
    <row r="17" spans="1:13" ht="15" customHeight="1">
      <c r="A17" s="281"/>
      <c r="B17" s="242" t="s">
        <v>175</v>
      </c>
      <c r="C17" s="243"/>
      <c r="D17" s="243"/>
      <c r="E17" s="243"/>
      <c r="F17" s="243"/>
      <c r="G17" s="244"/>
      <c r="H17" s="14">
        <v>15</v>
      </c>
      <c r="I17" s="93"/>
      <c r="K17" s="2"/>
      <c r="L17" s="2"/>
      <c r="M17" s="3"/>
    </row>
    <row r="18" spans="1:13" ht="15" customHeight="1">
      <c r="A18" s="281"/>
      <c r="B18" s="257" t="s">
        <v>154</v>
      </c>
      <c r="C18" s="258"/>
      <c r="D18" s="258"/>
      <c r="E18" s="258"/>
      <c r="F18" s="258"/>
      <c r="G18" s="259"/>
      <c r="H18" s="14">
        <v>16</v>
      </c>
      <c r="I18" s="93">
        <v>9</v>
      </c>
      <c r="K18" s="2"/>
      <c r="L18" s="2"/>
      <c r="M18" s="3"/>
    </row>
    <row r="19" spans="1:13" ht="15" customHeight="1">
      <c r="A19" s="281"/>
      <c r="B19" s="257" t="s">
        <v>155</v>
      </c>
      <c r="C19" s="258"/>
      <c r="D19" s="258"/>
      <c r="E19" s="258"/>
      <c r="F19" s="258"/>
      <c r="G19" s="259"/>
      <c r="H19" s="14">
        <v>17</v>
      </c>
      <c r="I19" s="93">
        <v>28</v>
      </c>
      <c r="K19" s="4"/>
      <c r="L19" s="4"/>
      <c r="M19" s="3"/>
    </row>
    <row r="20" spans="1:13" ht="15" customHeight="1">
      <c r="A20" s="281"/>
      <c r="B20" s="257" t="s">
        <v>156</v>
      </c>
      <c r="C20" s="258"/>
      <c r="D20" s="258"/>
      <c r="E20" s="258"/>
      <c r="F20" s="258"/>
      <c r="G20" s="259"/>
      <c r="H20" s="14">
        <v>18</v>
      </c>
      <c r="I20" s="93">
        <v>561</v>
      </c>
      <c r="K20" s="4"/>
      <c r="L20" s="4"/>
      <c r="M20" s="3"/>
    </row>
    <row r="21" spans="1:11" ht="15" customHeight="1">
      <c r="A21" s="281"/>
      <c r="B21" s="257" t="s">
        <v>157</v>
      </c>
      <c r="C21" s="258"/>
      <c r="D21" s="258"/>
      <c r="E21" s="258"/>
      <c r="F21" s="258"/>
      <c r="G21" s="259"/>
      <c r="H21" s="14">
        <v>19</v>
      </c>
      <c r="I21" s="93">
        <v>14</v>
      </c>
      <c r="K21" s="5"/>
    </row>
    <row r="22" spans="1:11" ht="15" customHeight="1">
      <c r="A22" s="281"/>
      <c r="B22" s="257" t="s">
        <v>158</v>
      </c>
      <c r="C22" s="258"/>
      <c r="D22" s="258"/>
      <c r="E22" s="258"/>
      <c r="F22" s="258"/>
      <c r="G22" s="259"/>
      <c r="H22" s="14">
        <v>20</v>
      </c>
      <c r="I22" s="93">
        <v>7</v>
      </c>
      <c r="K22" s="5"/>
    </row>
    <row r="23" spans="1:11" ht="15" customHeight="1">
      <c r="A23" s="281"/>
      <c r="B23" s="257" t="s">
        <v>193</v>
      </c>
      <c r="C23" s="258"/>
      <c r="D23" s="258"/>
      <c r="E23" s="258"/>
      <c r="F23" s="258"/>
      <c r="G23" s="259"/>
      <c r="H23" s="14">
        <v>21</v>
      </c>
      <c r="I23" s="93"/>
      <c r="K23" s="5"/>
    </row>
    <row r="24" spans="1:11" ht="26.25" customHeight="1">
      <c r="A24" s="281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81" t="s">
        <v>61</v>
      </c>
      <c r="B25" s="280" t="s">
        <v>160</v>
      </c>
      <c r="C25" s="280"/>
      <c r="D25" s="282" t="s">
        <v>98</v>
      </c>
      <c r="E25" s="283"/>
      <c r="F25" s="283"/>
      <c r="G25" s="284"/>
      <c r="H25" s="14">
        <v>23</v>
      </c>
      <c r="I25" s="93"/>
      <c r="K25" s="5"/>
    </row>
    <row r="26" spans="1:11" ht="16.5" customHeight="1">
      <c r="A26" s="281"/>
      <c r="B26" s="280"/>
      <c r="C26" s="280"/>
      <c r="D26" s="282" t="s">
        <v>99</v>
      </c>
      <c r="E26" s="283"/>
      <c r="F26" s="283"/>
      <c r="G26" s="284"/>
      <c r="H26" s="14">
        <v>24</v>
      </c>
      <c r="I26" s="93"/>
      <c r="K26" s="5"/>
    </row>
    <row r="27" spans="1:11" ht="16.5" customHeight="1">
      <c r="A27" s="281"/>
      <c r="B27" s="280"/>
      <c r="C27" s="280"/>
      <c r="D27" s="282" t="s">
        <v>100</v>
      </c>
      <c r="E27" s="283"/>
      <c r="F27" s="283"/>
      <c r="G27" s="284"/>
      <c r="H27" s="14">
        <v>25</v>
      </c>
      <c r="I27" s="93">
        <v>6</v>
      </c>
      <c r="K27" s="5"/>
    </row>
    <row r="28" spans="1:11" ht="14.25" customHeight="1">
      <c r="A28" s="281"/>
      <c r="B28" s="270" t="s">
        <v>97</v>
      </c>
      <c r="C28" s="270"/>
      <c r="D28" s="191" t="s">
        <v>63</v>
      </c>
      <c r="E28" s="192"/>
      <c r="F28" s="192"/>
      <c r="G28" s="193"/>
      <c r="H28" s="14">
        <v>26</v>
      </c>
      <c r="I28" s="102">
        <v>49</v>
      </c>
      <c r="K28" s="5"/>
    </row>
    <row r="29" spans="1:11" ht="14.25" customHeight="1">
      <c r="A29" s="281"/>
      <c r="B29" s="270"/>
      <c r="C29" s="270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81"/>
      <c r="B30" s="270"/>
      <c r="C30" s="270"/>
      <c r="D30" s="260" t="s">
        <v>123</v>
      </c>
      <c r="E30" s="261"/>
      <c r="F30" s="261"/>
      <c r="G30" s="262"/>
      <c r="H30" s="14">
        <v>28</v>
      </c>
      <c r="I30" s="102">
        <v>2</v>
      </c>
      <c r="K30" s="5"/>
    </row>
    <row r="31" spans="1:11" ht="16.5" customHeight="1">
      <c r="A31" s="281"/>
      <c r="B31" s="270" t="s">
        <v>116</v>
      </c>
      <c r="C31" s="270"/>
      <c r="D31" s="254" t="s">
        <v>117</v>
      </c>
      <c r="E31" s="255"/>
      <c r="F31" s="255"/>
      <c r="G31" s="256"/>
      <c r="H31" s="14">
        <v>29</v>
      </c>
      <c r="I31" s="102"/>
      <c r="K31" s="5"/>
    </row>
    <row r="32" spans="1:11" ht="16.5" customHeight="1">
      <c r="A32" s="281"/>
      <c r="B32" s="270"/>
      <c r="C32" s="270"/>
      <c r="D32" s="254" t="s">
        <v>118</v>
      </c>
      <c r="E32" s="255"/>
      <c r="F32" s="255"/>
      <c r="G32" s="256"/>
      <c r="H32" s="14">
        <v>30</v>
      </c>
      <c r="I32" s="102"/>
      <c r="K32" s="5"/>
    </row>
    <row r="33" spans="1:11" ht="15" customHeight="1">
      <c r="A33" s="281"/>
      <c r="B33" s="263" t="s">
        <v>159</v>
      </c>
      <c r="C33" s="264"/>
      <c r="D33" s="264"/>
      <c r="E33" s="264"/>
      <c r="F33" s="264"/>
      <c r="G33" s="265"/>
      <c r="H33" s="14">
        <v>31</v>
      </c>
      <c r="I33" s="102"/>
      <c r="K33" s="5"/>
    </row>
    <row r="34" spans="1:11" ht="15" customHeight="1">
      <c r="A34" s="281"/>
      <c r="B34" s="257" t="s">
        <v>155</v>
      </c>
      <c r="C34" s="258"/>
      <c r="D34" s="258"/>
      <c r="E34" s="258"/>
      <c r="F34" s="258"/>
      <c r="G34" s="259"/>
      <c r="H34" s="14">
        <v>32</v>
      </c>
      <c r="I34" s="102">
        <v>1</v>
      </c>
      <c r="K34" s="5"/>
    </row>
    <row r="35" spans="1:11" ht="15" customHeight="1">
      <c r="A35" s="281"/>
      <c r="B35" s="257" t="s">
        <v>156</v>
      </c>
      <c r="C35" s="258"/>
      <c r="D35" s="258"/>
      <c r="E35" s="258"/>
      <c r="F35" s="258"/>
      <c r="G35" s="259"/>
      <c r="H35" s="14">
        <v>33</v>
      </c>
      <c r="I35" s="102">
        <v>2</v>
      </c>
      <c r="K35" s="5"/>
    </row>
    <row r="36" spans="1:11" ht="27" customHeight="1">
      <c r="A36" s="281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71" t="s">
        <v>119</v>
      </c>
      <c r="B37" s="257" t="s">
        <v>167</v>
      </c>
      <c r="C37" s="258"/>
      <c r="D37" s="258"/>
      <c r="E37" s="258"/>
      <c r="F37" s="258"/>
      <c r="G37" s="259"/>
      <c r="H37" s="14">
        <v>35</v>
      </c>
      <c r="I37" s="102">
        <v>368</v>
      </c>
      <c r="K37" s="5"/>
    </row>
    <row r="38" spans="1:9" ht="15" customHeight="1">
      <c r="A38" s="271"/>
      <c r="B38" s="270" t="s">
        <v>97</v>
      </c>
      <c r="C38" s="270"/>
      <c r="D38" s="191" t="s">
        <v>63</v>
      </c>
      <c r="E38" s="192"/>
      <c r="F38" s="192"/>
      <c r="G38" s="193"/>
      <c r="H38" s="14">
        <v>36</v>
      </c>
      <c r="I38" s="102">
        <v>953</v>
      </c>
    </row>
    <row r="39" spans="1:9" ht="15" customHeight="1">
      <c r="A39" s="271"/>
      <c r="B39" s="270"/>
      <c r="C39" s="270"/>
      <c r="D39" s="191" t="s">
        <v>64</v>
      </c>
      <c r="E39" s="192"/>
      <c r="F39" s="192"/>
      <c r="G39" s="193"/>
      <c r="H39" s="14">
        <v>37</v>
      </c>
      <c r="I39" s="102">
        <v>649</v>
      </c>
    </row>
    <row r="40" spans="1:9" ht="15" customHeight="1">
      <c r="A40" s="271"/>
      <c r="B40" s="270"/>
      <c r="C40" s="270"/>
      <c r="D40" s="260" t="s">
        <v>129</v>
      </c>
      <c r="E40" s="261"/>
      <c r="F40" s="261"/>
      <c r="G40" s="262"/>
      <c r="H40" s="14">
        <v>38</v>
      </c>
      <c r="I40" s="102">
        <v>27</v>
      </c>
    </row>
    <row r="41" spans="1:9" ht="15" customHeight="1">
      <c r="A41" s="271"/>
      <c r="B41" s="270" t="s">
        <v>116</v>
      </c>
      <c r="C41" s="270"/>
      <c r="D41" s="254" t="s">
        <v>117</v>
      </c>
      <c r="E41" s="255"/>
      <c r="F41" s="255"/>
      <c r="G41" s="256"/>
      <c r="H41" s="14">
        <v>39</v>
      </c>
      <c r="I41" s="103">
        <v>24537511</v>
      </c>
    </row>
    <row r="42" spans="1:9" ht="15" customHeight="1">
      <c r="A42" s="271"/>
      <c r="B42" s="270"/>
      <c r="C42" s="270"/>
      <c r="D42" s="254" t="s">
        <v>118</v>
      </c>
      <c r="E42" s="255"/>
      <c r="F42" s="255"/>
      <c r="G42" s="256"/>
      <c r="H42" s="14">
        <v>40</v>
      </c>
      <c r="I42" s="103">
        <v>14814298</v>
      </c>
    </row>
    <row r="43" spans="1:9" ht="15" customHeight="1">
      <c r="A43" s="271"/>
      <c r="B43" s="263" t="s">
        <v>159</v>
      </c>
      <c r="C43" s="264"/>
      <c r="D43" s="264"/>
      <c r="E43" s="264"/>
      <c r="F43" s="264"/>
      <c r="G43" s="265"/>
      <c r="H43" s="14">
        <v>41</v>
      </c>
      <c r="I43" s="102"/>
    </row>
    <row r="44" spans="1:9" ht="15" customHeight="1">
      <c r="A44" s="271"/>
      <c r="B44" s="266" t="s">
        <v>166</v>
      </c>
      <c r="C44" s="267"/>
      <c r="D44" s="267"/>
      <c r="E44" s="267"/>
      <c r="F44" s="267"/>
      <c r="G44" s="268"/>
      <c r="H44" s="14">
        <v>42</v>
      </c>
      <c r="I44" s="97">
        <v>7</v>
      </c>
    </row>
    <row r="45" spans="1:9" ht="15" customHeight="1">
      <c r="A45" s="271"/>
      <c r="B45" s="257" t="s">
        <v>155</v>
      </c>
      <c r="C45" s="258"/>
      <c r="D45" s="258"/>
      <c r="E45" s="258"/>
      <c r="F45" s="258"/>
      <c r="G45" s="259"/>
      <c r="H45" s="14">
        <v>43</v>
      </c>
      <c r="I45" s="97">
        <v>1</v>
      </c>
    </row>
    <row r="46" spans="1:9" ht="15" customHeight="1">
      <c r="A46" s="271"/>
      <c r="B46" s="257" t="s">
        <v>156</v>
      </c>
      <c r="C46" s="258"/>
      <c r="D46" s="258"/>
      <c r="E46" s="258"/>
      <c r="F46" s="258"/>
      <c r="G46" s="259"/>
      <c r="H46" s="14">
        <v>44</v>
      </c>
      <c r="I46" s="97">
        <v>67</v>
      </c>
    </row>
    <row r="47" spans="1:9" ht="24.75" customHeight="1">
      <c r="A47" s="271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24</v>
      </c>
    </row>
    <row r="48" spans="1:9" ht="15" customHeight="1">
      <c r="A48" s="245" t="s">
        <v>161</v>
      </c>
      <c r="B48" s="246"/>
      <c r="C48" s="246"/>
      <c r="D48" s="246"/>
      <c r="E48" s="246"/>
      <c r="F48" s="246"/>
      <c r="G48" s="247"/>
      <c r="H48" s="14">
        <v>46</v>
      </c>
      <c r="I48" s="97">
        <v>1411</v>
      </c>
    </row>
    <row r="49" spans="1:9" ht="15" customHeight="1">
      <c r="A49" s="272" t="s">
        <v>121</v>
      </c>
      <c r="B49" s="273"/>
      <c r="C49" s="248" t="s">
        <v>122</v>
      </c>
      <c r="D49" s="249"/>
      <c r="E49" s="249"/>
      <c r="F49" s="249"/>
      <c r="G49" s="250"/>
      <c r="H49" s="14">
        <v>47</v>
      </c>
      <c r="I49" s="97">
        <v>17073838</v>
      </c>
    </row>
    <row r="50" spans="1:9" ht="15" customHeight="1">
      <c r="A50" s="274"/>
      <c r="B50" s="275"/>
      <c r="C50" s="251" t="s">
        <v>120</v>
      </c>
      <c r="D50" s="252"/>
      <c r="E50" s="252"/>
      <c r="F50" s="252"/>
      <c r="G50" s="253"/>
      <c r="H50" s="14">
        <v>48</v>
      </c>
      <c r="I50" s="97">
        <v>143720</v>
      </c>
    </row>
    <row r="51" spans="1:9" ht="13.5" customHeight="1">
      <c r="A51" s="279" t="s">
        <v>47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9</v>
      </c>
    </row>
    <row r="53" spans="1:9" ht="14.25" customHeight="1">
      <c r="A53" s="230" t="s">
        <v>49</v>
      </c>
      <c r="B53" s="231"/>
      <c r="C53" s="231"/>
      <c r="D53" s="231"/>
      <c r="E53" s="231"/>
      <c r="F53" s="231"/>
      <c r="G53" s="232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6" t="s">
        <v>178</v>
      </c>
      <c r="B56" s="237"/>
      <c r="C56" s="237"/>
      <c r="D56" s="238"/>
      <c r="E56" s="233" t="s">
        <v>174</v>
      </c>
      <c r="F56" s="234"/>
      <c r="G56" s="234"/>
      <c r="H56" s="234"/>
      <c r="I56" s="235"/>
    </row>
    <row r="57" spans="1:9" ht="45" customHeight="1">
      <c r="A57" s="239"/>
      <c r="B57" s="240"/>
      <c r="C57" s="240"/>
      <c r="D57" s="241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9" t="s">
        <v>110</v>
      </c>
      <c r="B58" s="269"/>
      <c r="C58" s="269"/>
      <c r="D58" s="269"/>
      <c r="E58" s="96">
        <v>1536</v>
      </c>
      <c r="F58" s="96">
        <v>44</v>
      </c>
      <c r="G58" s="96">
        <v>8</v>
      </c>
      <c r="H58" s="96"/>
      <c r="I58" s="96"/>
    </row>
    <row r="59" spans="1:9" ht="13.5" customHeight="1">
      <c r="A59" s="269" t="s">
        <v>31</v>
      </c>
      <c r="B59" s="269"/>
      <c r="C59" s="269"/>
      <c r="D59" s="269"/>
      <c r="E59" s="96">
        <v>48</v>
      </c>
      <c r="F59" s="96">
        <v>2</v>
      </c>
      <c r="G59" s="96"/>
      <c r="H59" s="96"/>
      <c r="I59" s="96"/>
    </row>
    <row r="60" spans="1:9" ht="13.5" customHeight="1">
      <c r="A60" s="269" t="s">
        <v>111</v>
      </c>
      <c r="B60" s="269"/>
      <c r="C60" s="269"/>
      <c r="D60" s="269"/>
      <c r="E60" s="96">
        <v>1189</v>
      </c>
      <c r="F60" s="96">
        <v>127</v>
      </c>
      <c r="G60" s="96">
        <v>2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634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1" r:id="rId1"/>
  <headerFooter alignWithMargins="0">
    <oddFooter>&amp;L41D74009&amp;CФорма № 1-мзс, Підрозділ: Балаклійський районний суд Харківської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C18" sqref="C18:D1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0.041474654377880185</v>
      </c>
    </row>
    <row r="4" spans="1:4" ht="18" customHeight="1">
      <c r="A4" s="305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0.11904761904761904</v>
      </c>
    </row>
    <row r="5" spans="1:4" ht="18" customHeight="1">
      <c r="A5" s="306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6"/>
      <c r="B6" s="70" t="s">
        <v>111</v>
      </c>
      <c r="C6" s="14">
        <v>4</v>
      </c>
      <c r="D6" s="104">
        <f>IF('розділ 1 '!J37&lt;&gt;0,'розділ 1 '!K37/'розділ 1 '!J37,0)</f>
        <v>0.01056338028169014</v>
      </c>
    </row>
    <row r="7" spans="1:4" ht="18" customHeight="1">
      <c r="A7" s="306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0.9492332099418297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718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804.8</v>
      </c>
    </row>
    <row r="11" spans="1:4" ht="16.5" customHeight="1">
      <c r="A11" s="191" t="s">
        <v>65</v>
      </c>
      <c r="B11" s="193"/>
      <c r="C11" s="14">
        <v>9</v>
      </c>
      <c r="D11" s="94">
        <v>26</v>
      </c>
    </row>
    <row r="12" spans="1:4" ht="16.5" customHeight="1">
      <c r="A12" s="298" t="s">
        <v>110</v>
      </c>
      <c r="B12" s="298"/>
      <c r="C12" s="14">
        <v>10</v>
      </c>
      <c r="D12" s="94">
        <v>14</v>
      </c>
    </row>
    <row r="13" spans="1:4" ht="16.5" customHeight="1">
      <c r="A13" s="298" t="s">
        <v>31</v>
      </c>
      <c r="B13" s="298"/>
      <c r="C13" s="14">
        <v>11</v>
      </c>
      <c r="D13" s="94">
        <v>23</v>
      </c>
    </row>
    <row r="14" spans="1:4" ht="16.5" customHeight="1">
      <c r="A14" s="298" t="s">
        <v>111</v>
      </c>
      <c r="B14" s="298"/>
      <c r="C14" s="14">
        <v>12</v>
      </c>
      <c r="D14" s="94">
        <v>48</v>
      </c>
    </row>
    <row r="15" spans="1:4" ht="16.5" customHeight="1">
      <c r="A15" s="298" t="s">
        <v>115</v>
      </c>
      <c r="B15" s="29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199</v>
      </c>
      <c r="B18" s="302"/>
      <c r="C18" s="303" t="s">
        <v>200</v>
      </c>
      <c r="D18" s="303"/>
    </row>
    <row r="19" spans="1:4" ht="15.75" customHeight="1">
      <c r="A19" s="65"/>
      <c r="B19" s="85" t="s">
        <v>104</v>
      </c>
      <c r="C19" s="299" t="s">
        <v>105</v>
      </c>
      <c r="D19" s="299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4" t="s">
        <v>194</v>
      </c>
      <c r="D21" s="304"/>
    </row>
    <row r="22" spans="1:4" ht="15.75" customHeight="1">
      <c r="A22" s="67"/>
      <c r="B22" s="85" t="s">
        <v>104</v>
      </c>
      <c r="C22" s="299" t="s">
        <v>105</v>
      </c>
      <c r="D22" s="299"/>
    </row>
    <row r="23" spans="1:4" ht="12.75">
      <c r="A23" s="68" t="s">
        <v>106</v>
      </c>
      <c r="B23" s="88"/>
      <c r="C23" s="300" t="s">
        <v>195</v>
      </c>
      <c r="D23" s="300"/>
    </row>
    <row r="24" spans="1:4" ht="12.75">
      <c r="A24" s="69" t="s">
        <v>107</v>
      </c>
      <c r="B24" s="88"/>
      <c r="C24" s="301" t="s">
        <v>196</v>
      </c>
      <c r="D24" s="301"/>
    </row>
    <row r="25" spans="1:4" ht="12.75">
      <c r="A25" s="68" t="s">
        <v>108</v>
      </c>
      <c r="B25" s="89"/>
      <c r="C25" s="301" t="s">
        <v>197</v>
      </c>
      <c r="D25" s="301"/>
    </row>
    <row r="26" ht="15.75" customHeight="1"/>
    <row r="27" spans="3:4" ht="12.75" customHeight="1">
      <c r="C27" s="297" t="s">
        <v>198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&amp;L41D74009&amp;CФорма № 1-мзс, Підрозділ: Балаклійський районний суд Харківської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2018-10-09T07:29:44Z</cp:lastPrinted>
  <dcterms:created xsi:type="dcterms:W3CDTF">2004-04-20T14:33:35Z</dcterms:created>
  <dcterms:modified xsi:type="dcterms:W3CDTF">2018-10-09T07:29:47Z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1-мзс_00610_3.2018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41D74009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