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<sst xmlns="http://schemas.openxmlformats.org/spreadsheetml/2006/main" count="267" uniqueCount="201">
  <si>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</si>
  <si>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</si>
  <si>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</si>
  <si>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</si>
  <si>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</si>
  <si>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</si>
  <si>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</si>
  <si>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</si>
  <si>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</si>
  <si>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</si>
  <si>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</si>
  <si>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</si>
  <si>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</si>
  <si>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</si>
  <si>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</si>
  <si>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</si>
  <si>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</si>
  <si>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</si>
  <si>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</si>
  <si>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</si>
  <si>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</si>
  <si>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</si>
  <si>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</si>
  <si>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</si>
  <si>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</si>
  <si>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</si>
  <si>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</si>
  <si>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</si>
  <si>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</si>
  <si>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</si>
  <si>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</si>
  <si>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</si>
  <si>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</si>
  <si>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</si>
  <si>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</si>
  <si>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</si>
  <si>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</si>
  <si>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</si>
  <si>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</si>
  <si>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</si>
  <si>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</si>
  <si>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</si>
  <si>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</si>
  <si>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</si>
  <si>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</si>
  <si>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</si>
  <si>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</si>
  <si>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</si>
  <si>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</si>
  <si>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</si>
  <si>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</si>
  <si>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</si>
  <si>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</si>
  <si>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</si>
  <si>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</si>
  <si>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</si>
  <si>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</si>
  <si>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</si>
  <si>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</si>
  <si>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</si>
  <si>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</si>
  <si>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</si>
  <si>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</si>
  <si>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</si>
  <si>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</si>
  <si>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</si>
  <si>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</si>
  <si>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</si>
  <si>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</si>
  <si>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</si>
  <si>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</si>
  <si>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</si>
  <si>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</si>
  <si>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</si>
  <si>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</si>
  <si>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</si>
  <si>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</si>
  <si>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</si>
  <si>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</si>
  <si>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</si>
  <si>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</si>
  <si>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</si>
  <si>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</si>
  <si>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</si>
  <si>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</si>
  <si>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</si>
  <si>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</si>
  <si>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</si>
  <si>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</si>
  <si>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</si>
  <si>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</si>
  <si>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</si>
  <si>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</si>
  <si>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</si>
  <si>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</si>
  <si>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</si>
  <si>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</si>
  <si>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</si>
  <si>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</si>
  <si>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</si>
  <si>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</si>
  <si>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</si>
  <si>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</si>
  <si>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</si>
  <si>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</si>
  <si>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</si>
  <si>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</si>
  <si>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</si>
  <si>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</si>
  <si>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</si>
  <si>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</si>
  <si>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</si>
  <si>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</si>
  <si>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</si>
  <si>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</si>
  <si>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</si>
  <si>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</si>
  <si>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</si>
  <si>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</si>
  <si>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</si>
  <si>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</si>
  <si>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</si>
  <si>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</si>
  <si>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</si>
  <si>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</si>
  <si>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</si>
  <si>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</si>
  <si>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</si>
  <si>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</si>
  <si>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</si>
  <si>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</si>
  <si>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</si>
  <si>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</si>
  <si>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</si>
  <si>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</si>
  <si>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</si>
  <si>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</si>
  <si>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</si>
  <si>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</si>
  <si>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</si>
  <si>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</si>
  <si>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</si>
  <si>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</si>
  <si>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</si>
  <si>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</si>
  <si>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</si>
  <si>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</si>
  <si>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</si>
  <si>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</si>
  <si>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</si>
  <si>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</si>
  <si>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</si>
  <si>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</si>
  <si>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</si>
  <si>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</si>
  <si>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</si>
  <si>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</si>
  <si>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</si>
  <si>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</si>
  <si>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</si>
  <si>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</si>
  <si>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</si>
  <si>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</si>
  <si>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</si>
  <si>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</si>
  <si>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</si>
  <si>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</si>
  <si>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</si>
  <si>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</si>
  <si>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</si>
  <si>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</si>
  <si>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</si>
  <si>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</si>
  <si>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</si>
  <si>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</si>
  <si>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</si>
  <si>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</si>
  <si>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</si>
  <si>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</si>
  <si>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</si>
  <si>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</si>
  <si>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</si>
  <si>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</si>
  <si>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</si>
  <si>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</si>
  <si>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</si>
  <si>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</si>
  <si>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</si>
  <si>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</si>
  <si>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</si>
  <si>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</si>
  <si>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Могилів-Подільський міськрайонний суд Вінницької області</t>
  </si>
  <si>
    <t>24000.м. Могилів-Подільський.вул. Сагайдачного 1/30</t>
  </si>
  <si>
    <t>Доручення судів України / іноземних судів</t>
  </si>
  <si>
    <t xml:space="preserve">Розглянуто справ судом присяжних </t>
  </si>
  <si>
    <t>А.М. Довгань</t>
  </si>
  <si>
    <t>6-80-62</t>
  </si>
  <si>
    <t>6-69-79</t>
  </si>
  <si>
    <t>inbox@mpm.vn.court.gov.ua</t>
  </si>
  <si>
    <t>5 січня 2018 року</t>
  </si>
  <si>
    <t>Ю.А. Ясінський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</si>
</sst>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6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8" fillId="37" borderId="10" applyNumberFormat="0" applyAlignment="0" applyProtection="0"/>
    <xf numFmtId="0" fontId="69" fillId="38" borderId="11" applyNumberFormat="0" applyAlignment="0" applyProtection="0"/>
    <xf numFmtId="0" fontId="70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75" fillId="39" borderId="16" applyNumberFormat="0" applyAlignment="0" applyProtection="0"/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8" fillId="41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3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Border="1" applyAlignment="1">
      <alignment horizontal="center" vertical="center" wrapText="1"/>
    </xf>
    <xf numFmtId="0" fontId="85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7" fillId="0" borderId="29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3" fillId="0" borderId="0" xfId="0" applyFont="1" applyBorder="1" applyAlignment="1">
      <alignment horizontal="left" vertical="center" wrapText="1"/>
    </xf>
    <xf numFmtId="49" fontId="63" fillId="0" borderId="25" xfId="0" applyNumberFormat="1" applyFont="1" applyBorder="1" applyAlignment="1">
      <alignment horizontal="center" vertical="top" wrapText="1"/>
    </xf>
    <xf numFmtId="0" fontId="64" fillId="0" borderId="0" xfId="0" applyFont="1" applyAlignment="1">
      <alignment/>
    </xf>
    <xf numFmtId="0" fontId="63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49" fontId="63" fillId="0" borderId="0" xfId="0" applyNumberFormat="1" applyFont="1" applyBorder="1" applyAlignment="1">
      <alignment horizontal="center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127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190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1" t="s">
        <v>133</v>
      </c>
      <c r="C14" s="112"/>
      <c r="D14" s="113"/>
      <c r="E14" s="71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09" t="s">
        <v>17</v>
      </c>
      <c r="G16" s="110"/>
      <c r="H16" s="110"/>
    </row>
    <row r="17" spans="1:8" ht="12.75" customHeight="1">
      <c r="A17" s="38"/>
      <c r="B17" s="111" t="s">
        <v>18</v>
      </c>
      <c r="C17" s="112"/>
      <c r="D17" s="113"/>
      <c r="E17" s="119" t="s">
        <v>130</v>
      </c>
      <c r="F17" s="107" t="s">
        <v>182</v>
      </c>
      <c r="G17" s="108"/>
      <c r="H17" s="108"/>
    </row>
    <row r="18" spans="1:5" ht="12.75" customHeight="1">
      <c r="A18" s="38"/>
      <c r="B18" s="111" t="s">
        <v>19</v>
      </c>
      <c r="C18" s="112"/>
      <c r="D18" s="113"/>
      <c r="E18" s="119"/>
    </row>
    <row r="19" spans="1:8" ht="12.75" customHeight="1">
      <c r="A19" s="38"/>
      <c r="B19" s="111" t="s">
        <v>185</v>
      </c>
      <c r="C19" s="112"/>
      <c r="D19" s="113"/>
      <c r="E19" s="119"/>
      <c r="F19" s="114"/>
      <c r="G19" s="115"/>
      <c r="H19" s="115"/>
    </row>
    <row r="20" spans="1:8" ht="12.75" customHeight="1">
      <c r="A20" s="38"/>
      <c r="B20" s="116"/>
      <c r="C20" s="117"/>
      <c r="D20" s="118"/>
      <c r="E20" s="119"/>
      <c r="F20" s="109"/>
      <c r="G20" s="110"/>
      <c r="H20" s="110"/>
    </row>
    <row r="21" spans="1:8" ht="12.75" customHeight="1">
      <c r="A21" s="38"/>
      <c r="B21" s="29"/>
      <c r="C21" s="30"/>
      <c r="D21" s="38"/>
      <c r="E21" s="39"/>
      <c r="F21" s="109"/>
      <c r="G21" s="110"/>
      <c r="H21" s="11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3" t="s">
        <v>21</v>
      </c>
      <c r="C33" s="124"/>
      <c r="D33" s="131" t="s">
        <v>191</v>
      </c>
      <c r="E33" s="131"/>
      <c r="F33" s="131"/>
      <c r="G33" s="131"/>
      <c r="H33" s="13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3" t="s">
        <v>192</v>
      </c>
      <c r="E35" s="133"/>
      <c r="F35" s="133"/>
      <c r="G35" s="133"/>
      <c r="H35" s="134"/>
      <c r="I35" s="32"/>
    </row>
    <row r="36" spans="1:9" ht="12.75" customHeight="1">
      <c r="A36" s="38"/>
      <c r="B36" s="31"/>
      <c r="C36" s="32"/>
      <c r="D36" s="133"/>
      <c r="E36" s="133"/>
      <c r="F36" s="133"/>
      <c r="G36" s="133"/>
      <c r="H36" s="134"/>
      <c r="I36" s="32"/>
    </row>
    <row r="37" spans="1:8" ht="12.75" customHeight="1">
      <c r="A37" s="38"/>
      <c r="B37" s="125"/>
      <c r="C37" s="126"/>
      <c r="D37" s="126"/>
      <c r="E37" s="126"/>
      <c r="F37" s="126"/>
      <c r="G37" s="126"/>
      <c r="H37" s="127"/>
    </row>
    <row r="38" spans="1:8" ht="12.75" customHeight="1">
      <c r="A38" s="38"/>
      <c r="B38" s="120" t="s">
        <v>23</v>
      </c>
      <c r="C38" s="121"/>
      <c r="D38" s="121"/>
      <c r="E38" s="121"/>
      <c r="F38" s="121"/>
      <c r="G38" s="121"/>
      <c r="H38" s="12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8"/>
      <c r="C40" s="129"/>
      <c r="D40" s="129"/>
      <c r="E40" s="129"/>
      <c r="F40" s="129"/>
      <c r="G40" s="129"/>
      <c r="H40" s="130"/>
      <c r="I40" s="32"/>
    </row>
    <row r="41" spans="1:9" ht="12.75" customHeight="1">
      <c r="A41" s="38"/>
      <c r="B41" s="120" t="s">
        <v>24</v>
      </c>
      <c r="C41" s="121"/>
      <c r="D41" s="121"/>
      <c r="E41" s="121"/>
      <c r="F41" s="121"/>
      <c r="G41" s="121"/>
      <c r="H41" s="12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&amp;L3E6D47BD&amp;C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38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98" customWidth="1"/>
    <col min="13" max="16384" width="9.125" style="7" customWidth="1"/>
  </cols>
  <sheetData>
    <row r="1" spans="1:12" s="8" customFormat="1" ht="21.75" customHeight="1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1"/>
      <c r="L1" s="96"/>
    </row>
    <row r="2" spans="1:12" s="8" customFormat="1" ht="30" customHeight="1">
      <c r="A2" s="143" t="s">
        <v>4</v>
      </c>
      <c r="B2" s="143"/>
      <c r="C2" s="143"/>
      <c r="D2" s="142" t="s">
        <v>26</v>
      </c>
      <c r="E2" s="144" t="s">
        <v>131</v>
      </c>
      <c r="F2" s="144"/>
      <c r="G2" s="144"/>
      <c r="H2" s="144" t="s">
        <v>117</v>
      </c>
      <c r="I2" s="144"/>
      <c r="J2" s="146" t="s">
        <v>28</v>
      </c>
      <c r="K2" s="146"/>
      <c r="L2" s="96"/>
    </row>
    <row r="3" spans="1:12" s="8" customFormat="1" ht="30.75" customHeight="1">
      <c r="A3" s="143"/>
      <c r="B3" s="143"/>
      <c r="C3" s="143"/>
      <c r="D3" s="142"/>
      <c r="E3" s="146" t="s">
        <v>0</v>
      </c>
      <c r="F3" s="145" t="s">
        <v>167</v>
      </c>
      <c r="G3" s="145"/>
      <c r="H3" s="144"/>
      <c r="I3" s="144"/>
      <c r="J3" s="146"/>
      <c r="K3" s="146"/>
      <c r="L3" s="96"/>
    </row>
    <row r="4" spans="1:12" s="8" customFormat="1" ht="120" customHeight="1">
      <c r="A4" s="143"/>
      <c r="B4" s="143"/>
      <c r="C4" s="143"/>
      <c r="D4" s="142"/>
      <c r="E4" s="146"/>
      <c r="F4" s="77" t="s">
        <v>166</v>
      </c>
      <c r="G4" s="78" t="s">
        <v>165</v>
      </c>
      <c r="H4" s="13" t="s">
        <v>0</v>
      </c>
      <c r="I4" s="76" t="s">
        <v>49</v>
      </c>
      <c r="J4" s="13" t="s">
        <v>0</v>
      </c>
      <c r="K4" s="47" t="s">
        <v>99</v>
      </c>
      <c r="L4" s="96"/>
    </row>
    <row r="5" spans="1:12" s="83" customFormat="1" ht="12" customHeight="1">
      <c r="A5" s="163" t="s">
        <v>2</v>
      </c>
      <c r="B5" s="164"/>
      <c r="C5" s="165"/>
      <c r="D5" s="82" t="s">
        <v>3</v>
      </c>
      <c r="E5" s="82">
        <v>1</v>
      </c>
      <c r="F5" s="82">
        <v>2</v>
      </c>
      <c r="G5" s="82">
        <v>3</v>
      </c>
      <c r="H5" s="82">
        <v>4</v>
      </c>
      <c r="I5" s="82">
        <v>5</v>
      </c>
      <c r="J5" s="82">
        <v>6</v>
      </c>
      <c r="K5" s="82">
        <v>7</v>
      </c>
      <c r="L5" s="97"/>
    </row>
    <row r="6" spans="1:12" s="8" customFormat="1" ht="16.5" customHeight="1">
      <c r="A6" s="166" t="s">
        <v>45</v>
      </c>
      <c r="B6" s="156" t="s">
        <v>25</v>
      </c>
      <c r="C6" s="157"/>
      <c r="D6" s="43">
        <v>1</v>
      </c>
      <c r="E6" s="88">
        <v>252</v>
      </c>
      <c r="F6" s="88">
        <v>184</v>
      </c>
      <c r="G6" s="88">
        <v>8</v>
      </c>
      <c r="H6" s="88">
        <v>199</v>
      </c>
      <c r="I6" s="88" t="s">
        <v>183</v>
      </c>
      <c r="J6" s="88">
        <v>53</v>
      </c>
      <c r="K6" s="89">
        <v>20</v>
      </c>
      <c r="L6" s="99">
        <f aca="true" t="shared" si="0" ref="L6:L42">E6-F6</f>
        <v>68</v>
      </c>
    </row>
    <row r="7" spans="1:12" s="8" customFormat="1" ht="24.75" customHeight="1">
      <c r="A7" s="167"/>
      <c r="B7" s="156" t="s">
        <v>135</v>
      </c>
      <c r="C7" s="157"/>
      <c r="D7" s="43">
        <v>2</v>
      </c>
      <c r="E7" s="88">
        <v>408</v>
      </c>
      <c r="F7" s="88">
        <v>394</v>
      </c>
      <c r="G7" s="88"/>
      <c r="H7" s="88">
        <v>399</v>
      </c>
      <c r="I7" s="88">
        <v>311</v>
      </c>
      <c r="J7" s="88">
        <v>9</v>
      </c>
      <c r="K7" s="89"/>
      <c r="L7" s="99">
        <f t="shared" si="0"/>
        <v>14</v>
      </c>
    </row>
    <row r="8" spans="1:12" s="8" customFormat="1" ht="24" customHeight="1">
      <c r="A8" s="167"/>
      <c r="B8" s="156" t="s">
        <v>31</v>
      </c>
      <c r="C8" s="157"/>
      <c r="D8" s="43">
        <v>3</v>
      </c>
      <c r="E8" s="88"/>
      <c r="F8" s="88"/>
      <c r="G8" s="88"/>
      <c r="H8" s="88"/>
      <c r="I8" s="88"/>
      <c r="J8" s="88"/>
      <c r="K8" s="89"/>
      <c r="L8" s="99">
        <f t="shared" si="0"/>
        <v>0</v>
      </c>
    </row>
    <row r="9" spans="1:12" s="8" customFormat="1" ht="18.75" customHeight="1">
      <c r="A9" s="167"/>
      <c r="B9" s="156" t="s">
        <v>30</v>
      </c>
      <c r="C9" s="157"/>
      <c r="D9" s="43">
        <v>4</v>
      </c>
      <c r="E9" s="88">
        <v>312</v>
      </c>
      <c r="F9" s="88">
        <v>296</v>
      </c>
      <c r="G9" s="88"/>
      <c r="H9" s="88">
        <v>304</v>
      </c>
      <c r="I9" s="88">
        <v>185</v>
      </c>
      <c r="J9" s="88">
        <v>8</v>
      </c>
      <c r="K9" s="89"/>
      <c r="L9" s="99">
        <f t="shared" si="0"/>
        <v>16</v>
      </c>
    </row>
    <row r="10" spans="1:12" s="8" customFormat="1" ht="27" customHeight="1">
      <c r="A10" s="167"/>
      <c r="B10" s="156" t="s">
        <v>32</v>
      </c>
      <c r="C10" s="157"/>
      <c r="D10" s="43">
        <v>5</v>
      </c>
      <c r="E10" s="88">
        <v>2</v>
      </c>
      <c r="F10" s="88">
        <v>2</v>
      </c>
      <c r="G10" s="88"/>
      <c r="H10" s="88">
        <v>2</v>
      </c>
      <c r="I10" s="88">
        <v>1</v>
      </c>
      <c r="J10" s="88"/>
      <c r="K10" s="89"/>
      <c r="L10" s="99">
        <f t="shared" si="0"/>
        <v>0</v>
      </c>
    </row>
    <row r="11" spans="1:12" s="8" customFormat="1" ht="27" customHeight="1">
      <c r="A11" s="167"/>
      <c r="B11" s="156" t="s">
        <v>137</v>
      </c>
      <c r="C11" s="157"/>
      <c r="D11" s="43">
        <v>6</v>
      </c>
      <c r="E11" s="88"/>
      <c r="F11" s="88"/>
      <c r="G11" s="88"/>
      <c r="H11" s="88"/>
      <c r="I11" s="88"/>
      <c r="J11" s="88"/>
      <c r="K11" s="89"/>
      <c r="L11" s="99">
        <f t="shared" si="0"/>
        <v>0</v>
      </c>
    </row>
    <row r="12" spans="1:12" s="8" customFormat="1" ht="15" customHeight="1">
      <c r="A12" s="167"/>
      <c r="B12" s="156" t="s">
        <v>134</v>
      </c>
      <c r="C12" s="157"/>
      <c r="D12" s="43">
        <v>7</v>
      </c>
      <c r="E12" s="88">
        <v>4</v>
      </c>
      <c r="F12" s="88"/>
      <c r="G12" s="88"/>
      <c r="H12" s="88">
        <v>1</v>
      </c>
      <c r="I12" s="88"/>
      <c r="J12" s="88">
        <v>3</v>
      </c>
      <c r="K12" s="89">
        <v>3</v>
      </c>
      <c r="L12" s="99">
        <f t="shared" si="0"/>
        <v>4</v>
      </c>
    </row>
    <row r="13" spans="1:12" s="8" customFormat="1" ht="15" customHeight="1">
      <c r="A13" s="167"/>
      <c r="B13" s="156" t="s">
        <v>136</v>
      </c>
      <c r="C13" s="157"/>
      <c r="D13" s="43">
        <v>8</v>
      </c>
      <c r="E13" s="88"/>
      <c r="F13" s="88"/>
      <c r="G13" s="88"/>
      <c r="H13" s="88"/>
      <c r="I13" s="88"/>
      <c r="J13" s="88"/>
      <c r="K13" s="89"/>
      <c r="L13" s="99">
        <f t="shared" si="0"/>
        <v>0</v>
      </c>
    </row>
    <row r="14" spans="1:12" s="8" customFormat="1" ht="15.75" customHeight="1">
      <c r="A14" s="168"/>
      <c r="B14" s="10" t="s">
        <v>40</v>
      </c>
      <c r="C14" s="10"/>
      <c r="D14" s="43">
        <v>9</v>
      </c>
      <c r="E14" s="103">
        <f aca="true" t="shared" si="1" ref="E14:K14">SUM(E6:E13)</f>
        <v>978</v>
      </c>
      <c r="F14" s="103">
        <f t="shared" si="1"/>
        <v>876</v>
      </c>
      <c r="G14" s="103">
        <f t="shared" si="1"/>
        <v>8</v>
      </c>
      <c r="H14" s="103">
        <f t="shared" si="1"/>
        <v>905</v>
      </c>
      <c r="I14" s="103">
        <f t="shared" si="1"/>
        <v>497</v>
      </c>
      <c r="J14" s="103">
        <f t="shared" si="1"/>
        <v>73</v>
      </c>
      <c r="K14" s="103">
        <f t="shared" si="1"/>
        <v>23</v>
      </c>
      <c r="L14" s="99">
        <f t="shared" si="0"/>
        <v>102</v>
      </c>
    </row>
    <row r="15" spans="1:12" ht="16.5" customHeight="1">
      <c r="A15" s="158" t="s">
        <v>64</v>
      </c>
      <c r="B15" s="149" t="s">
        <v>29</v>
      </c>
      <c r="C15" s="150"/>
      <c r="D15" s="43">
        <v>10</v>
      </c>
      <c r="E15" s="90">
        <v>62</v>
      </c>
      <c r="F15" s="90">
        <v>57</v>
      </c>
      <c r="G15" s="90">
        <v>1</v>
      </c>
      <c r="H15" s="90">
        <v>62</v>
      </c>
      <c r="I15" s="90">
        <v>48</v>
      </c>
      <c r="J15" s="90"/>
      <c r="K15" s="89"/>
      <c r="L15" s="99">
        <f t="shared" si="0"/>
        <v>5</v>
      </c>
    </row>
    <row r="16" spans="1:12" ht="13.5" customHeight="1">
      <c r="A16" s="159"/>
      <c r="B16" s="104"/>
      <c r="C16" s="105" t="s">
        <v>187</v>
      </c>
      <c r="D16" s="43">
        <v>11</v>
      </c>
      <c r="E16" s="90">
        <v>60</v>
      </c>
      <c r="F16" s="90">
        <v>51</v>
      </c>
      <c r="G16" s="90">
        <v>3</v>
      </c>
      <c r="H16" s="90">
        <v>43</v>
      </c>
      <c r="I16" s="90">
        <v>35</v>
      </c>
      <c r="J16" s="90">
        <v>17</v>
      </c>
      <c r="K16" s="89"/>
      <c r="L16" s="99">
        <f t="shared" si="0"/>
        <v>9</v>
      </c>
    </row>
    <row r="17" spans="1:12" ht="26.25" customHeight="1">
      <c r="A17" s="159"/>
      <c r="B17" s="149" t="s">
        <v>139</v>
      </c>
      <c r="C17" s="150"/>
      <c r="D17" s="43">
        <v>12</v>
      </c>
      <c r="E17" s="90">
        <v>4</v>
      </c>
      <c r="F17" s="90">
        <v>4</v>
      </c>
      <c r="G17" s="90"/>
      <c r="H17" s="90">
        <v>4</v>
      </c>
      <c r="I17" s="90">
        <v>3</v>
      </c>
      <c r="J17" s="90"/>
      <c r="K17" s="89"/>
      <c r="L17" s="99">
        <f t="shared" si="0"/>
        <v>0</v>
      </c>
    </row>
    <row r="18" spans="1:12" ht="18" customHeight="1">
      <c r="A18" s="159"/>
      <c r="B18" s="156" t="s">
        <v>30</v>
      </c>
      <c r="C18" s="157"/>
      <c r="D18" s="43">
        <v>13</v>
      </c>
      <c r="E18" s="89"/>
      <c r="F18" s="89"/>
      <c r="G18" s="89"/>
      <c r="H18" s="89"/>
      <c r="I18" s="89"/>
      <c r="J18" s="89"/>
      <c r="K18" s="89"/>
      <c r="L18" s="99">
        <f t="shared" si="0"/>
        <v>0</v>
      </c>
    </row>
    <row r="19" spans="1:12" ht="24" customHeight="1">
      <c r="A19" s="159"/>
      <c r="B19" s="149" t="s">
        <v>32</v>
      </c>
      <c r="C19" s="150"/>
      <c r="D19" s="43">
        <v>14</v>
      </c>
      <c r="E19" s="89"/>
      <c r="F19" s="89"/>
      <c r="G19" s="89"/>
      <c r="H19" s="89"/>
      <c r="I19" s="89"/>
      <c r="J19" s="89"/>
      <c r="K19" s="89"/>
      <c r="L19" s="99">
        <f t="shared" si="0"/>
        <v>0</v>
      </c>
    </row>
    <row r="20" spans="1:12" ht="17.25" customHeight="1">
      <c r="A20" s="159"/>
      <c r="B20" s="149" t="s">
        <v>38</v>
      </c>
      <c r="C20" s="150"/>
      <c r="D20" s="43">
        <v>15</v>
      </c>
      <c r="E20" s="89"/>
      <c r="F20" s="89"/>
      <c r="G20" s="89"/>
      <c r="H20" s="89"/>
      <c r="I20" s="89"/>
      <c r="J20" s="89"/>
      <c r="K20" s="89"/>
      <c r="L20" s="99">
        <f t="shared" si="0"/>
        <v>0</v>
      </c>
    </row>
    <row r="21" spans="1:12" ht="18" customHeight="1">
      <c r="A21" s="159"/>
      <c r="B21" s="149" t="s">
        <v>140</v>
      </c>
      <c r="C21" s="150"/>
      <c r="D21" s="43">
        <v>16</v>
      </c>
      <c r="E21" s="89"/>
      <c r="F21" s="89"/>
      <c r="G21" s="89"/>
      <c r="H21" s="89"/>
      <c r="I21" s="89"/>
      <c r="J21" s="89"/>
      <c r="K21" s="89"/>
      <c r="L21" s="99">
        <f t="shared" si="0"/>
        <v>0</v>
      </c>
    </row>
    <row r="22" spans="1:12" ht="16.5" customHeight="1">
      <c r="A22" s="160"/>
      <c r="B22" s="10" t="s">
        <v>40</v>
      </c>
      <c r="C22" s="10"/>
      <c r="D22" s="43">
        <v>17</v>
      </c>
      <c r="E22" s="89">
        <v>78</v>
      </c>
      <c r="F22" s="89">
        <v>67</v>
      </c>
      <c r="G22" s="89">
        <v>3</v>
      </c>
      <c r="H22" s="89">
        <v>61</v>
      </c>
      <c r="I22" s="89">
        <v>38</v>
      </c>
      <c r="J22" s="89">
        <v>17</v>
      </c>
      <c r="K22" s="89"/>
      <c r="L22" s="99">
        <f t="shared" si="0"/>
        <v>11</v>
      </c>
    </row>
    <row r="23" spans="1:12" ht="15.75" customHeight="1">
      <c r="A23" s="152" t="s">
        <v>122</v>
      </c>
      <c r="B23" s="149" t="s">
        <v>138</v>
      </c>
      <c r="C23" s="150"/>
      <c r="D23" s="43">
        <v>18</v>
      </c>
      <c r="E23" s="89">
        <v>51</v>
      </c>
      <c r="F23" s="89">
        <v>51</v>
      </c>
      <c r="G23" s="89"/>
      <c r="H23" s="89">
        <v>49</v>
      </c>
      <c r="I23" s="89">
        <v>40</v>
      </c>
      <c r="J23" s="89">
        <v>2</v>
      </c>
      <c r="K23" s="89"/>
      <c r="L23" s="99">
        <f t="shared" si="0"/>
        <v>0</v>
      </c>
    </row>
    <row r="24" spans="1:12" ht="22.5" customHeight="1">
      <c r="A24" s="152"/>
      <c r="B24" s="149" t="s">
        <v>139</v>
      </c>
      <c r="C24" s="150"/>
      <c r="D24" s="43">
        <v>19</v>
      </c>
      <c r="E24" s="89">
        <v>5</v>
      </c>
      <c r="F24" s="89">
        <v>5</v>
      </c>
      <c r="G24" s="89"/>
      <c r="H24" s="89">
        <v>5</v>
      </c>
      <c r="I24" s="89">
        <v>4</v>
      </c>
      <c r="J24" s="89"/>
      <c r="K24" s="89"/>
      <c r="L24" s="99">
        <f t="shared" si="0"/>
        <v>0</v>
      </c>
    </row>
    <row r="25" spans="1:12" ht="15.75" customHeight="1">
      <c r="A25" s="152"/>
      <c r="B25" s="149" t="s">
        <v>34</v>
      </c>
      <c r="C25" s="150"/>
      <c r="D25" s="43">
        <v>20</v>
      </c>
      <c r="E25" s="89">
        <v>954</v>
      </c>
      <c r="F25" s="89">
        <v>884</v>
      </c>
      <c r="G25" s="89">
        <v>5</v>
      </c>
      <c r="H25" s="89">
        <v>920</v>
      </c>
      <c r="I25" s="89">
        <v>840</v>
      </c>
      <c r="J25" s="89">
        <v>34</v>
      </c>
      <c r="K25" s="89"/>
      <c r="L25" s="99">
        <f t="shared" si="0"/>
        <v>70</v>
      </c>
    </row>
    <row r="26" spans="1:12" ht="14.25" customHeight="1">
      <c r="A26" s="152"/>
      <c r="B26" s="106"/>
      <c r="C26" s="105" t="s">
        <v>188</v>
      </c>
      <c r="D26" s="43">
        <v>21</v>
      </c>
      <c r="E26" s="89">
        <v>997</v>
      </c>
      <c r="F26" s="89">
        <v>852</v>
      </c>
      <c r="G26" s="89">
        <v>14</v>
      </c>
      <c r="H26" s="89">
        <v>772</v>
      </c>
      <c r="I26" s="89">
        <v>688</v>
      </c>
      <c r="J26" s="89">
        <v>225</v>
      </c>
      <c r="K26" s="89">
        <v>20</v>
      </c>
      <c r="L26" s="99">
        <f t="shared" si="0"/>
        <v>145</v>
      </c>
    </row>
    <row r="27" spans="1:12" ht="15.75" customHeight="1">
      <c r="A27" s="152"/>
      <c r="B27" s="149" t="s">
        <v>35</v>
      </c>
      <c r="C27" s="150"/>
      <c r="D27" s="43">
        <v>22</v>
      </c>
      <c r="E27" s="89">
        <v>123</v>
      </c>
      <c r="F27" s="89">
        <v>113</v>
      </c>
      <c r="G27" s="89"/>
      <c r="H27" s="89">
        <v>120</v>
      </c>
      <c r="I27" s="89">
        <v>105</v>
      </c>
      <c r="J27" s="89">
        <v>3</v>
      </c>
      <c r="K27" s="89"/>
      <c r="L27" s="99">
        <f t="shared" si="0"/>
        <v>10</v>
      </c>
    </row>
    <row r="28" spans="1:12" ht="15.75" customHeight="1">
      <c r="A28" s="152"/>
      <c r="B28" s="106"/>
      <c r="C28" s="105" t="s">
        <v>189</v>
      </c>
      <c r="D28" s="43">
        <v>23</v>
      </c>
      <c r="E28" s="89">
        <v>117</v>
      </c>
      <c r="F28" s="89">
        <v>106</v>
      </c>
      <c r="G28" s="89"/>
      <c r="H28" s="89">
        <v>81</v>
      </c>
      <c r="I28" s="89">
        <v>73</v>
      </c>
      <c r="J28" s="89">
        <v>36</v>
      </c>
      <c r="K28" s="89"/>
      <c r="L28" s="99">
        <f t="shared" si="0"/>
        <v>11</v>
      </c>
    </row>
    <row r="29" spans="1:12" ht="15.75" customHeight="1">
      <c r="A29" s="152"/>
      <c r="B29" s="149" t="s">
        <v>36</v>
      </c>
      <c r="C29" s="150"/>
      <c r="D29" s="43">
        <v>24</v>
      </c>
      <c r="E29" s="89">
        <v>21</v>
      </c>
      <c r="F29" s="89">
        <v>17</v>
      </c>
      <c r="G29" s="89"/>
      <c r="H29" s="89">
        <v>15</v>
      </c>
      <c r="I29" s="89">
        <v>10</v>
      </c>
      <c r="J29" s="89">
        <v>6</v>
      </c>
      <c r="K29" s="89"/>
      <c r="L29" s="99">
        <f t="shared" si="0"/>
        <v>4</v>
      </c>
    </row>
    <row r="30" spans="1:12" ht="24" customHeight="1">
      <c r="A30" s="152"/>
      <c r="B30" s="149" t="s">
        <v>37</v>
      </c>
      <c r="C30" s="150"/>
      <c r="D30" s="43">
        <v>25</v>
      </c>
      <c r="E30" s="89"/>
      <c r="F30" s="89"/>
      <c r="G30" s="89"/>
      <c r="H30" s="89"/>
      <c r="I30" s="89"/>
      <c r="J30" s="89"/>
      <c r="K30" s="89"/>
      <c r="L30" s="99">
        <f t="shared" si="0"/>
        <v>0</v>
      </c>
    </row>
    <row r="31" spans="1:12" ht="18" customHeight="1">
      <c r="A31" s="152"/>
      <c r="B31" s="149" t="s">
        <v>38</v>
      </c>
      <c r="C31" s="150"/>
      <c r="D31" s="43">
        <v>26</v>
      </c>
      <c r="E31" s="89"/>
      <c r="F31" s="89"/>
      <c r="G31" s="89"/>
      <c r="H31" s="89"/>
      <c r="I31" s="89"/>
      <c r="J31" s="89"/>
      <c r="K31" s="89"/>
      <c r="L31" s="99">
        <f t="shared" si="0"/>
        <v>0</v>
      </c>
    </row>
    <row r="32" spans="1:12" ht="16.5" customHeight="1">
      <c r="A32" s="152"/>
      <c r="B32" s="161" t="s">
        <v>143</v>
      </c>
      <c r="C32" s="162"/>
      <c r="D32" s="43">
        <v>27</v>
      </c>
      <c r="E32" s="89">
        <v>7</v>
      </c>
      <c r="F32" s="89">
        <v>3</v>
      </c>
      <c r="G32" s="89"/>
      <c r="H32" s="89">
        <v>6</v>
      </c>
      <c r="I32" s="89">
        <v>2</v>
      </c>
      <c r="J32" s="89">
        <v>1</v>
      </c>
      <c r="K32" s="89"/>
      <c r="L32" s="99">
        <f t="shared" si="0"/>
        <v>4</v>
      </c>
    </row>
    <row r="33" spans="1:12" ht="24" customHeight="1">
      <c r="A33" s="152"/>
      <c r="B33" s="161" t="s">
        <v>39</v>
      </c>
      <c r="C33" s="162"/>
      <c r="D33" s="43">
        <v>28</v>
      </c>
      <c r="E33" s="89">
        <v>28</v>
      </c>
      <c r="F33" s="89">
        <v>25</v>
      </c>
      <c r="G33" s="89"/>
      <c r="H33" s="89">
        <v>24</v>
      </c>
      <c r="I33" s="89">
        <v>12</v>
      </c>
      <c r="J33" s="89">
        <v>4</v>
      </c>
      <c r="K33" s="89"/>
      <c r="L33" s="99">
        <f t="shared" si="0"/>
        <v>3</v>
      </c>
    </row>
    <row r="34" spans="1:12" ht="39" customHeight="1">
      <c r="A34" s="152"/>
      <c r="B34" s="149" t="s">
        <v>154</v>
      </c>
      <c r="C34" s="150"/>
      <c r="D34" s="43">
        <v>29</v>
      </c>
      <c r="E34" s="89">
        <v>2</v>
      </c>
      <c r="F34" s="89">
        <v>1</v>
      </c>
      <c r="G34" s="89"/>
      <c r="H34" s="89">
        <v>2</v>
      </c>
      <c r="I34" s="89">
        <v>1</v>
      </c>
      <c r="J34" s="89"/>
      <c r="K34" s="89"/>
      <c r="L34" s="99">
        <f t="shared" si="0"/>
        <v>1</v>
      </c>
    </row>
    <row r="35" spans="1:12" ht="15.75" customHeight="1">
      <c r="A35" s="152"/>
      <c r="B35" s="149" t="s">
        <v>193</v>
      </c>
      <c r="C35" s="150"/>
      <c r="D35" s="43">
        <v>30</v>
      </c>
      <c r="E35" s="89">
        <v>4</v>
      </c>
      <c r="F35" s="89">
        <v>4</v>
      </c>
      <c r="G35" s="89"/>
      <c r="H35" s="89">
        <v>3</v>
      </c>
      <c r="I35" s="89">
        <v>2</v>
      </c>
      <c r="J35" s="89">
        <v>1</v>
      </c>
      <c r="K35" s="89"/>
      <c r="L35" s="99">
        <f t="shared" si="0"/>
        <v>0</v>
      </c>
    </row>
    <row r="36" spans="1:12" ht="36" customHeight="1">
      <c r="A36" s="152"/>
      <c r="B36" s="149" t="s">
        <v>141</v>
      </c>
      <c r="C36" s="150"/>
      <c r="D36" s="43">
        <v>31</v>
      </c>
      <c r="E36" s="89"/>
      <c r="F36" s="89"/>
      <c r="G36" s="89"/>
      <c r="H36" s="89"/>
      <c r="I36" s="89"/>
      <c r="J36" s="89"/>
      <c r="K36" s="89"/>
      <c r="L36" s="99">
        <f t="shared" si="0"/>
        <v>0</v>
      </c>
    </row>
    <row r="37" spans="1:12" ht="15.75" customHeight="1">
      <c r="A37" s="152"/>
      <c r="B37" s="10" t="s">
        <v>40</v>
      </c>
      <c r="C37" s="10"/>
      <c r="D37" s="43">
        <v>32</v>
      </c>
      <c r="E37" s="89">
        <v>1364</v>
      </c>
      <c r="F37" s="89">
        <v>1188</v>
      </c>
      <c r="G37" s="89">
        <v>15</v>
      </c>
      <c r="H37" s="89">
        <v>1052</v>
      </c>
      <c r="I37" s="89">
        <v>832</v>
      </c>
      <c r="J37" s="89">
        <v>312</v>
      </c>
      <c r="K37" s="89">
        <v>20</v>
      </c>
      <c r="L37" s="99">
        <f t="shared" si="0"/>
        <v>176</v>
      </c>
    </row>
    <row r="38" spans="1:12" ht="18.75" customHeight="1">
      <c r="A38" s="155" t="s">
        <v>47</v>
      </c>
      <c r="B38" s="148" t="s">
        <v>48</v>
      </c>
      <c r="C38" s="148"/>
      <c r="D38" s="43">
        <v>33</v>
      </c>
      <c r="E38" s="89">
        <v>774</v>
      </c>
      <c r="F38" s="89">
        <v>743</v>
      </c>
      <c r="G38" s="89"/>
      <c r="H38" s="89">
        <v>746</v>
      </c>
      <c r="I38" s="89" t="s">
        <v>183</v>
      </c>
      <c r="J38" s="89">
        <v>28</v>
      </c>
      <c r="K38" s="89"/>
      <c r="L38" s="99">
        <f t="shared" si="0"/>
        <v>31</v>
      </c>
    </row>
    <row r="39" spans="1:12" ht="16.5" customHeight="1">
      <c r="A39" s="155"/>
      <c r="B39" s="153" t="s">
        <v>53</v>
      </c>
      <c r="C39" s="154"/>
      <c r="D39" s="43">
        <v>34</v>
      </c>
      <c r="E39" s="89">
        <v>11</v>
      </c>
      <c r="F39" s="89">
        <v>11</v>
      </c>
      <c r="G39" s="89"/>
      <c r="H39" s="89">
        <v>9</v>
      </c>
      <c r="I39" s="89" t="s">
        <v>183</v>
      </c>
      <c r="J39" s="89">
        <v>2</v>
      </c>
      <c r="K39" s="89"/>
      <c r="L39" s="99">
        <f t="shared" si="0"/>
        <v>0</v>
      </c>
    </row>
    <row r="40" spans="1:12" ht="26.25" customHeight="1">
      <c r="A40" s="155"/>
      <c r="B40" s="151" t="s">
        <v>46</v>
      </c>
      <c r="C40" s="151"/>
      <c r="D40" s="43">
        <v>35</v>
      </c>
      <c r="E40" s="89">
        <v>38</v>
      </c>
      <c r="F40" s="89">
        <v>31</v>
      </c>
      <c r="G40" s="89"/>
      <c r="H40" s="89">
        <v>38</v>
      </c>
      <c r="I40" s="89">
        <v>31</v>
      </c>
      <c r="J40" s="89"/>
      <c r="K40" s="89"/>
      <c r="L40" s="99">
        <f t="shared" si="0"/>
        <v>7</v>
      </c>
    </row>
    <row r="41" spans="1:12" ht="17.25" customHeight="1">
      <c r="A41" s="155"/>
      <c r="B41" s="10" t="s">
        <v>40</v>
      </c>
      <c r="C41" s="75"/>
      <c r="D41" s="43">
        <v>36</v>
      </c>
      <c r="E41" s="89">
        <f>E38+E40</f>
        <v>812</v>
      </c>
      <c r="F41" s="89">
        <f aca="true" t="shared" si="2" ref="F41:K41">F38+F40</f>
        <v>774</v>
      </c>
      <c r="G41" s="89">
        <f t="shared" si="2"/>
        <v>0</v>
      </c>
      <c r="H41" s="89">
        <f t="shared" si="2"/>
        <v>784</v>
      </c>
      <c r="I41" s="89">
        <f>I40</f>
        <v>31</v>
      </c>
      <c r="J41" s="89">
        <f t="shared" si="2"/>
        <v>28</v>
      </c>
      <c r="K41" s="89">
        <f t="shared" si="2"/>
        <v>0</v>
      </c>
      <c r="L41" s="99">
        <f t="shared" si="0"/>
        <v>38</v>
      </c>
    </row>
    <row r="42" spans="1:12" ht="15.75">
      <c r="A42" s="147" t="s">
        <v>144</v>
      </c>
      <c r="B42" s="147"/>
      <c r="C42" s="147"/>
      <c r="D42" s="43">
        <v>37</v>
      </c>
      <c r="E42" s="89">
        <f>E14+E22+E37+E41</f>
        <v>3232</v>
      </c>
      <c r="F42" s="89">
        <f aca="true" t="shared" si="3" ref="F42:K42">F14+F22+F37+F41</f>
        <v>2905</v>
      </c>
      <c r="G42" s="89">
        <f t="shared" si="3"/>
        <v>26</v>
      </c>
      <c r="H42" s="89">
        <f t="shared" si="3"/>
        <v>2802</v>
      </c>
      <c r="I42" s="89">
        <f t="shared" si="3"/>
        <v>1398</v>
      </c>
      <c r="J42" s="89">
        <f t="shared" si="3"/>
        <v>430</v>
      </c>
      <c r="K42" s="89">
        <f t="shared" si="3"/>
        <v>43</v>
      </c>
      <c r="L42" s="99">
        <f t="shared" si="0"/>
        <v>327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&amp;L3E6D47BD&amp;CФорма № 1-мзс, Підрозділ: Могилів-Подільський міськрайонний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18" t="s">
        <v>152</v>
      </c>
      <c r="B1" s="218"/>
      <c r="C1" s="218"/>
      <c r="D1" s="218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41</v>
      </c>
      <c r="G2" s="12" t="s">
        <v>5</v>
      </c>
    </row>
    <row r="3" spans="1:7" ht="17.25" customHeight="1">
      <c r="A3" s="194" t="s">
        <v>45</v>
      </c>
      <c r="B3" s="210" t="s">
        <v>77</v>
      </c>
      <c r="C3" s="210"/>
      <c r="D3" s="210"/>
      <c r="E3" s="210"/>
      <c r="F3" s="74">
        <v>1</v>
      </c>
      <c r="G3" s="91">
        <v>5</v>
      </c>
    </row>
    <row r="4" spans="1:7" ht="17.25" customHeight="1">
      <c r="A4" s="195"/>
      <c r="B4" s="52"/>
      <c r="C4" s="197" t="s">
        <v>11</v>
      </c>
      <c r="D4" s="197"/>
      <c r="E4" s="198"/>
      <c r="F4" s="74">
        <v>2</v>
      </c>
      <c r="G4" s="91">
        <v>5</v>
      </c>
    </row>
    <row r="5" spans="1:7" ht="17.25" customHeight="1">
      <c r="A5" s="195"/>
      <c r="B5" s="207" t="s">
        <v>78</v>
      </c>
      <c r="C5" s="208"/>
      <c r="D5" s="208"/>
      <c r="E5" s="209"/>
      <c r="F5" s="74">
        <v>3</v>
      </c>
      <c r="G5" s="91">
        <v>51</v>
      </c>
    </row>
    <row r="6" spans="1:7" ht="17.25" customHeight="1">
      <c r="A6" s="195"/>
      <c r="B6" s="203" t="s">
        <v>72</v>
      </c>
      <c r="C6" s="186" t="s">
        <v>73</v>
      </c>
      <c r="D6" s="186"/>
      <c r="E6" s="186"/>
      <c r="F6" s="74">
        <v>4</v>
      </c>
      <c r="G6" s="91">
        <v>1</v>
      </c>
    </row>
    <row r="7" spans="1:7" ht="25.5" customHeight="1">
      <c r="A7" s="195"/>
      <c r="B7" s="217"/>
      <c r="C7" s="186" t="s">
        <v>74</v>
      </c>
      <c r="D7" s="186"/>
      <c r="E7" s="186"/>
      <c r="F7" s="74">
        <v>5</v>
      </c>
      <c r="G7" s="91">
        <v>8</v>
      </c>
    </row>
    <row r="8" spans="1:7" ht="18.75" customHeight="1">
      <c r="A8" s="195"/>
      <c r="B8" s="217"/>
      <c r="C8" s="203" t="s">
        <v>75</v>
      </c>
      <c r="D8" s="186" t="s">
        <v>76</v>
      </c>
      <c r="E8" s="186"/>
      <c r="F8" s="74">
        <v>6</v>
      </c>
      <c r="G8" s="91">
        <v>13</v>
      </c>
    </row>
    <row r="9" spans="1:7" ht="18.75" customHeight="1">
      <c r="A9" s="195"/>
      <c r="B9" s="217"/>
      <c r="C9" s="203"/>
      <c r="D9" s="186" t="s">
        <v>62</v>
      </c>
      <c r="E9" s="186"/>
      <c r="F9" s="74">
        <v>7</v>
      </c>
      <c r="G9" s="91">
        <v>12</v>
      </c>
    </row>
    <row r="10" spans="1:7" ht="18.75" customHeight="1">
      <c r="A10" s="195"/>
      <c r="B10" s="217"/>
      <c r="C10" s="203"/>
      <c r="D10" s="186" t="s">
        <v>63</v>
      </c>
      <c r="E10" s="186"/>
      <c r="F10" s="74">
        <v>8</v>
      </c>
      <c r="G10" s="91">
        <v>8</v>
      </c>
    </row>
    <row r="11" spans="1:7" ht="18.75" customHeight="1">
      <c r="A11" s="195"/>
      <c r="B11" s="190" t="s">
        <v>79</v>
      </c>
      <c r="C11" s="190"/>
      <c r="D11" s="190"/>
      <c r="E11" s="73" t="s">
        <v>80</v>
      </c>
      <c r="F11" s="74">
        <v>9</v>
      </c>
      <c r="G11" s="91">
        <v>1</v>
      </c>
    </row>
    <row r="12" spans="1:7" ht="19.5" customHeight="1">
      <c r="A12" s="195"/>
      <c r="B12" s="190"/>
      <c r="C12" s="190"/>
      <c r="D12" s="190"/>
      <c r="E12" s="73" t="s">
        <v>81</v>
      </c>
      <c r="F12" s="74">
        <v>10</v>
      </c>
      <c r="G12" s="91">
        <v>1</v>
      </c>
    </row>
    <row r="13" spans="1:7" ht="23.25" customHeight="1">
      <c r="A13" s="195"/>
      <c r="B13" s="216" t="s">
        <v>82</v>
      </c>
      <c r="C13" s="199" t="s">
        <v>83</v>
      </c>
      <c r="D13" s="200"/>
      <c r="E13" s="201"/>
      <c r="F13" s="74">
        <v>11</v>
      </c>
      <c r="G13" s="91">
        <v>9</v>
      </c>
    </row>
    <row r="14" spans="1:7" ht="12" customHeight="1">
      <c r="A14" s="195"/>
      <c r="B14" s="216"/>
      <c r="C14" s="186" t="s">
        <v>84</v>
      </c>
      <c r="D14" s="186"/>
      <c r="E14" s="186"/>
      <c r="F14" s="74">
        <v>12</v>
      </c>
      <c r="G14" s="91">
        <v>83</v>
      </c>
    </row>
    <row r="15" spans="1:7" ht="12" customHeight="1">
      <c r="A15" s="195"/>
      <c r="B15" s="216"/>
      <c r="C15" s="186" t="s">
        <v>90</v>
      </c>
      <c r="D15" s="186"/>
      <c r="E15" s="186"/>
      <c r="F15" s="74">
        <v>13</v>
      </c>
      <c r="G15" s="91">
        <v>1</v>
      </c>
    </row>
    <row r="16" spans="1:7" ht="12" customHeight="1">
      <c r="A16" s="195"/>
      <c r="B16" s="216"/>
      <c r="C16" s="185" t="s">
        <v>85</v>
      </c>
      <c r="D16" s="185"/>
      <c r="E16" s="185"/>
      <c r="F16" s="74">
        <v>14</v>
      </c>
      <c r="G16" s="91">
        <v>3</v>
      </c>
    </row>
    <row r="17" spans="1:7" ht="12" customHeight="1">
      <c r="A17" s="195"/>
      <c r="B17" s="216"/>
      <c r="C17" s="185" t="s">
        <v>86</v>
      </c>
      <c r="D17" s="185"/>
      <c r="E17" s="185"/>
      <c r="F17" s="74">
        <v>15</v>
      </c>
      <c r="G17" s="91">
        <v>26</v>
      </c>
    </row>
    <row r="18" spans="1:7" ht="12" customHeight="1">
      <c r="A18" s="195"/>
      <c r="B18" s="216"/>
      <c r="C18" s="186" t="s">
        <v>87</v>
      </c>
      <c r="D18" s="186"/>
      <c r="E18" s="186"/>
      <c r="F18" s="74">
        <v>16</v>
      </c>
      <c r="G18" s="91">
        <v>97</v>
      </c>
    </row>
    <row r="19" spans="1:7" ht="12" customHeight="1">
      <c r="A19" s="195"/>
      <c r="B19" s="216"/>
      <c r="C19" s="186" t="s">
        <v>88</v>
      </c>
      <c r="D19" s="186"/>
      <c r="E19" s="186"/>
      <c r="F19" s="74">
        <v>17</v>
      </c>
      <c r="G19" s="91">
        <v>7</v>
      </c>
    </row>
    <row r="20" spans="1:7" ht="12" customHeight="1">
      <c r="A20" s="195"/>
      <c r="B20" s="216"/>
      <c r="C20" s="185" t="s">
        <v>89</v>
      </c>
      <c r="D20" s="185"/>
      <c r="E20" s="185"/>
      <c r="F20" s="74">
        <v>18</v>
      </c>
      <c r="G20" s="91">
        <v>330</v>
      </c>
    </row>
    <row r="21" spans="1:7" ht="12" customHeight="1">
      <c r="A21" s="195"/>
      <c r="B21" s="191" t="s">
        <v>98</v>
      </c>
      <c r="C21" s="55" t="s">
        <v>91</v>
      </c>
      <c r="D21" s="56"/>
      <c r="E21" s="57"/>
      <c r="F21" s="74">
        <v>19</v>
      </c>
      <c r="G21" s="91">
        <v>40</v>
      </c>
    </row>
    <row r="22" spans="1:7" ht="12" customHeight="1">
      <c r="A22" s="195"/>
      <c r="B22" s="192"/>
      <c r="C22" s="58" t="s">
        <v>92</v>
      </c>
      <c r="D22" s="59"/>
      <c r="E22" s="60"/>
      <c r="F22" s="74">
        <v>20</v>
      </c>
      <c r="G22" s="91">
        <v>18</v>
      </c>
    </row>
    <row r="23" spans="1:7" ht="12" customHeight="1">
      <c r="A23" s="195"/>
      <c r="B23" s="192"/>
      <c r="C23" s="55" t="s">
        <v>93</v>
      </c>
      <c r="D23" s="56"/>
      <c r="E23" s="57"/>
      <c r="F23" s="74">
        <v>21</v>
      </c>
      <c r="G23" s="91">
        <v>26</v>
      </c>
    </row>
    <row r="24" spans="1:7" ht="12" customHeight="1">
      <c r="A24" s="195"/>
      <c r="B24" s="192"/>
      <c r="C24" s="58" t="s">
        <v>94</v>
      </c>
      <c r="D24" s="59"/>
      <c r="E24" s="60"/>
      <c r="F24" s="74">
        <v>22</v>
      </c>
      <c r="G24" s="91">
        <v>14</v>
      </c>
    </row>
    <row r="25" spans="1:7" ht="12" customHeight="1">
      <c r="A25" s="195"/>
      <c r="B25" s="192"/>
      <c r="C25" s="58" t="s">
        <v>95</v>
      </c>
      <c r="D25" s="59"/>
      <c r="E25" s="60"/>
      <c r="F25" s="74">
        <v>23</v>
      </c>
      <c r="G25" s="91">
        <v>6</v>
      </c>
    </row>
    <row r="26" spans="1:7" ht="12" customHeight="1">
      <c r="A26" s="195"/>
      <c r="B26" s="192"/>
      <c r="C26" s="53" t="s">
        <v>96</v>
      </c>
      <c r="D26" s="54"/>
      <c r="E26" s="54"/>
      <c r="F26" s="74">
        <v>24</v>
      </c>
      <c r="G26" s="91">
        <v>2</v>
      </c>
    </row>
    <row r="27" spans="1:7" ht="12" customHeight="1">
      <c r="A27" s="196"/>
      <c r="B27" s="193"/>
      <c r="C27" s="61" t="s">
        <v>97</v>
      </c>
      <c r="D27" s="62"/>
      <c r="E27" s="63"/>
      <c r="F27" s="74">
        <v>25</v>
      </c>
      <c r="G27" s="91"/>
    </row>
    <row r="28" spans="1:7" ht="27" customHeight="1">
      <c r="A28" s="169" t="s">
        <v>64</v>
      </c>
      <c r="B28" s="204" t="s">
        <v>54</v>
      </c>
      <c r="C28" s="205"/>
      <c r="D28" s="205"/>
      <c r="E28" s="206"/>
      <c r="F28" s="74">
        <v>26</v>
      </c>
      <c r="G28" s="92">
        <v>4</v>
      </c>
    </row>
    <row r="29" spans="1:7" ht="12" customHeight="1">
      <c r="A29" s="170"/>
      <c r="B29" s="214" t="s">
        <v>69</v>
      </c>
      <c r="C29" s="180" t="s">
        <v>55</v>
      </c>
      <c r="D29" s="181"/>
      <c r="E29" s="182"/>
      <c r="F29" s="74">
        <v>27</v>
      </c>
      <c r="G29" s="92"/>
    </row>
    <row r="30" spans="1:7" ht="12" customHeight="1">
      <c r="A30" s="170"/>
      <c r="B30" s="214"/>
      <c r="C30" s="175" t="s">
        <v>56</v>
      </c>
      <c r="D30" s="176" t="s">
        <v>57</v>
      </c>
      <c r="E30" s="178"/>
      <c r="F30" s="74">
        <v>28</v>
      </c>
      <c r="G30" s="92"/>
    </row>
    <row r="31" spans="1:7" ht="12" customHeight="1">
      <c r="A31" s="170"/>
      <c r="B31" s="214"/>
      <c r="C31" s="175"/>
      <c r="D31" s="176" t="s">
        <v>58</v>
      </c>
      <c r="E31" s="178"/>
      <c r="F31" s="74">
        <v>29</v>
      </c>
      <c r="G31" s="92"/>
    </row>
    <row r="32" spans="1:7" ht="12" customHeight="1">
      <c r="A32" s="170"/>
      <c r="B32" s="214"/>
      <c r="C32" s="176" t="s">
        <v>59</v>
      </c>
      <c r="D32" s="177"/>
      <c r="E32" s="178"/>
      <c r="F32" s="74">
        <v>30</v>
      </c>
      <c r="G32" s="92"/>
    </row>
    <row r="33" spans="1:7" ht="12" customHeight="1">
      <c r="A33" s="170"/>
      <c r="B33" s="214"/>
      <c r="C33" s="176" t="s">
        <v>60</v>
      </c>
      <c r="D33" s="177"/>
      <c r="E33" s="178"/>
      <c r="F33" s="74">
        <v>31</v>
      </c>
      <c r="G33" s="92"/>
    </row>
    <row r="34" spans="1:7" ht="12" customHeight="1">
      <c r="A34" s="170"/>
      <c r="B34" s="214" t="s">
        <v>70</v>
      </c>
      <c r="C34" s="176" t="s">
        <v>61</v>
      </c>
      <c r="D34" s="177"/>
      <c r="E34" s="178"/>
      <c r="F34" s="74">
        <v>32</v>
      </c>
      <c r="G34" s="92"/>
    </row>
    <row r="35" spans="1:7" ht="12" customHeight="1">
      <c r="A35" s="170"/>
      <c r="B35" s="214"/>
      <c r="C35" s="176" t="s">
        <v>62</v>
      </c>
      <c r="D35" s="177"/>
      <c r="E35" s="178"/>
      <c r="F35" s="74">
        <v>33</v>
      </c>
      <c r="G35" s="92"/>
    </row>
    <row r="36" spans="1:7" ht="12" customHeight="1">
      <c r="A36" s="170"/>
      <c r="B36" s="214"/>
      <c r="C36" s="176" t="s">
        <v>63</v>
      </c>
      <c r="D36" s="177"/>
      <c r="E36" s="178"/>
      <c r="F36" s="74">
        <v>34</v>
      </c>
      <c r="G36" s="92"/>
    </row>
    <row r="37" spans="1:8" ht="12" customHeight="1">
      <c r="A37" s="170"/>
      <c r="B37" s="211" t="s">
        <v>71</v>
      </c>
      <c r="C37" s="212"/>
      <c r="D37" s="212"/>
      <c r="E37" s="213"/>
      <c r="F37" s="74">
        <v>35</v>
      </c>
      <c r="G37" s="93">
        <f>SUM(G38:G41)</f>
        <v>0</v>
      </c>
      <c r="H37" s="51"/>
    </row>
    <row r="38" spans="1:8" ht="12" customHeight="1">
      <c r="A38" s="170"/>
      <c r="B38" s="183" t="s">
        <v>145</v>
      </c>
      <c r="C38" s="187" t="s">
        <v>146</v>
      </c>
      <c r="D38" s="188"/>
      <c r="E38" s="189"/>
      <c r="F38" s="74">
        <v>36</v>
      </c>
      <c r="G38" s="92"/>
      <c r="H38" s="51"/>
    </row>
    <row r="39" spans="1:8" ht="12" customHeight="1">
      <c r="A39" s="170"/>
      <c r="B39" s="184"/>
      <c r="C39" s="187" t="s">
        <v>147</v>
      </c>
      <c r="D39" s="188"/>
      <c r="E39" s="189"/>
      <c r="F39" s="74">
        <v>37</v>
      </c>
      <c r="G39" s="92"/>
      <c r="H39" s="51"/>
    </row>
    <row r="40" spans="1:8" ht="12" customHeight="1">
      <c r="A40" s="170"/>
      <c r="B40" s="184"/>
      <c r="C40" s="187" t="s">
        <v>148</v>
      </c>
      <c r="D40" s="188"/>
      <c r="E40" s="189"/>
      <c r="F40" s="74">
        <v>38</v>
      </c>
      <c r="G40" s="92"/>
      <c r="H40" s="51"/>
    </row>
    <row r="41" spans="1:8" ht="12" customHeight="1">
      <c r="A41" s="171"/>
      <c r="B41" s="184"/>
      <c r="C41" s="187" t="s">
        <v>149</v>
      </c>
      <c r="D41" s="188"/>
      <c r="E41" s="189"/>
      <c r="F41" s="74">
        <v>39</v>
      </c>
      <c r="G41" s="92"/>
      <c r="H41" s="51"/>
    </row>
    <row r="42" spans="1:7" ht="24.75" customHeight="1">
      <c r="A42" s="174" t="s">
        <v>65</v>
      </c>
      <c r="B42" s="215" t="s">
        <v>54</v>
      </c>
      <c r="C42" s="215"/>
      <c r="D42" s="215"/>
      <c r="E42" s="215"/>
      <c r="F42" s="74">
        <v>40</v>
      </c>
      <c r="G42" s="92">
        <v>38</v>
      </c>
    </row>
    <row r="43" spans="1:7" ht="12" customHeight="1">
      <c r="A43" s="174"/>
      <c r="B43" s="214" t="s">
        <v>69</v>
      </c>
      <c r="C43" s="220" t="s">
        <v>55</v>
      </c>
      <c r="D43" s="220"/>
      <c r="E43" s="220"/>
      <c r="F43" s="74">
        <v>41</v>
      </c>
      <c r="G43" s="92">
        <v>7</v>
      </c>
    </row>
    <row r="44" spans="1:7" ht="12" customHeight="1">
      <c r="A44" s="174"/>
      <c r="B44" s="214"/>
      <c r="C44" s="175" t="s">
        <v>56</v>
      </c>
      <c r="D44" s="179" t="s">
        <v>57</v>
      </c>
      <c r="E44" s="179"/>
      <c r="F44" s="74">
        <v>42</v>
      </c>
      <c r="G44" s="92">
        <v>4</v>
      </c>
    </row>
    <row r="45" spans="1:7" ht="12" customHeight="1">
      <c r="A45" s="174"/>
      <c r="B45" s="214"/>
      <c r="C45" s="175"/>
      <c r="D45" s="179" t="s">
        <v>58</v>
      </c>
      <c r="E45" s="179"/>
      <c r="F45" s="74">
        <v>43</v>
      </c>
      <c r="G45" s="92">
        <v>3</v>
      </c>
    </row>
    <row r="46" spans="1:7" ht="12" customHeight="1">
      <c r="A46" s="174"/>
      <c r="B46" s="214"/>
      <c r="C46" s="179" t="s">
        <v>59</v>
      </c>
      <c r="D46" s="179"/>
      <c r="E46" s="179"/>
      <c r="F46" s="74">
        <v>44</v>
      </c>
      <c r="G46" s="92"/>
    </row>
    <row r="47" spans="1:7" ht="12" customHeight="1">
      <c r="A47" s="174"/>
      <c r="B47" s="214"/>
      <c r="C47" s="179" t="s">
        <v>60</v>
      </c>
      <c r="D47" s="179"/>
      <c r="E47" s="179"/>
      <c r="F47" s="74">
        <v>45</v>
      </c>
      <c r="G47" s="92"/>
    </row>
    <row r="48" spans="1:7" ht="12" customHeight="1">
      <c r="A48" s="174"/>
      <c r="B48" s="214" t="s">
        <v>70</v>
      </c>
      <c r="C48" s="179" t="s">
        <v>61</v>
      </c>
      <c r="D48" s="179"/>
      <c r="E48" s="179"/>
      <c r="F48" s="74">
        <v>46</v>
      </c>
      <c r="G48" s="92">
        <v>6</v>
      </c>
    </row>
    <row r="49" spans="1:7" ht="12" customHeight="1">
      <c r="A49" s="174"/>
      <c r="B49" s="214"/>
      <c r="C49" s="179" t="s">
        <v>62</v>
      </c>
      <c r="D49" s="179"/>
      <c r="E49" s="179"/>
      <c r="F49" s="74">
        <v>47</v>
      </c>
      <c r="G49" s="92">
        <v>4</v>
      </c>
    </row>
    <row r="50" spans="1:7" ht="12" customHeight="1">
      <c r="A50" s="174"/>
      <c r="B50" s="214"/>
      <c r="C50" s="179" t="s">
        <v>63</v>
      </c>
      <c r="D50" s="179"/>
      <c r="E50" s="179"/>
      <c r="F50" s="74">
        <v>48</v>
      </c>
      <c r="G50" s="92"/>
    </row>
    <row r="51" spans="1:7" ht="12" customHeight="1">
      <c r="A51" s="174"/>
      <c r="B51" s="219" t="s">
        <v>71</v>
      </c>
      <c r="C51" s="219"/>
      <c r="D51" s="219"/>
      <c r="E51" s="219"/>
      <c r="F51" s="74">
        <v>49</v>
      </c>
      <c r="G51" s="92">
        <f>SUM(G52:G55)</f>
        <v>0</v>
      </c>
    </row>
    <row r="52" spans="1:7" ht="12" customHeight="1">
      <c r="A52" s="174"/>
      <c r="B52" s="172" t="s">
        <v>145</v>
      </c>
      <c r="C52" s="173" t="s">
        <v>146</v>
      </c>
      <c r="D52" s="173"/>
      <c r="E52" s="173"/>
      <c r="F52" s="74">
        <v>50</v>
      </c>
      <c r="G52" s="92"/>
    </row>
    <row r="53" spans="1:7" ht="12" customHeight="1">
      <c r="A53" s="174"/>
      <c r="B53" s="172"/>
      <c r="C53" s="173" t="s">
        <v>147</v>
      </c>
      <c r="D53" s="173"/>
      <c r="E53" s="173"/>
      <c r="F53" s="74">
        <v>51</v>
      </c>
      <c r="G53" s="92"/>
    </row>
    <row r="54" spans="1:7" ht="12" customHeight="1">
      <c r="A54" s="174"/>
      <c r="B54" s="172"/>
      <c r="C54" s="173" t="s">
        <v>148</v>
      </c>
      <c r="D54" s="173"/>
      <c r="E54" s="173"/>
      <c r="F54" s="74">
        <v>52</v>
      </c>
      <c r="G54" s="92"/>
    </row>
    <row r="55" spans="1:7" ht="12" customHeight="1">
      <c r="A55" s="174"/>
      <c r="B55" s="172"/>
      <c r="C55" s="173" t="s">
        <v>149</v>
      </c>
      <c r="D55" s="173"/>
      <c r="E55" s="173"/>
      <c r="F55" s="74">
        <v>53</v>
      </c>
      <c r="G55" s="92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&amp;L3E6D47BD&amp;CФорма № 1-мзс, Підрозділ: Могилів-Подільський міськрайонний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18" t="s">
        <v>153</v>
      </c>
      <c r="B1" s="218"/>
      <c r="C1" s="218"/>
      <c r="D1" s="218"/>
      <c r="E1" s="44"/>
      <c r="F1" s="44"/>
      <c r="G1" s="44"/>
      <c r="H1" s="44"/>
      <c r="I1" s="11"/>
    </row>
    <row r="2" spans="1:9" ht="18.75" customHeight="1">
      <c r="A2" s="240" t="s">
        <v>4</v>
      </c>
      <c r="B2" s="241"/>
      <c r="C2" s="241"/>
      <c r="D2" s="241"/>
      <c r="E2" s="241"/>
      <c r="F2" s="241"/>
      <c r="G2" s="242"/>
      <c r="H2" s="12" t="s">
        <v>41</v>
      </c>
      <c r="I2" s="12" t="s">
        <v>5</v>
      </c>
    </row>
    <row r="3" spans="1:9" ht="15" customHeight="1">
      <c r="A3" s="224" t="s">
        <v>45</v>
      </c>
      <c r="B3" s="228" t="s">
        <v>156</v>
      </c>
      <c r="C3" s="229"/>
      <c r="D3" s="229"/>
      <c r="E3" s="229"/>
      <c r="F3" s="229"/>
      <c r="G3" s="230"/>
      <c r="H3" s="14">
        <v>1</v>
      </c>
      <c r="I3" s="91">
        <v>200</v>
      </c>
    </row>
    <row r="4" spans="1:9" ht="14.25" customHeight="1">
      <c r="A4" s="224"/>
      <c r="B4" s="225" t="s">
        <v>1</v>
      </c>
      <c r="C4" s="234" t="s">
        <v>150</v>
      </c>
      <c r="D4" s="235"/>
      <c r="E4" s="235"/>
      <c r="F4" s="235"/>
      <c r="G4" s="236"/>
      <c r="H4" s="14">
        <v>2</v>
      </c>
      <c r="I4" s="91">
        <v>151</v>
      </c>
    </row>
    <row r="5" spans="1:9" ht="14.25" customHeight="1">
      <c r="A5" s="224"/>
      <c r="B5" s="226"/>
      <c r="C5" s="231" t="s">
        <v>151</v>
      </c>
      <c r="D5" s="232"/>
      <c r="E5" s="232"/>
      <c r="F5" s="232"/>
      <c r="G5" s="233"/>
      <c r="H5" s="14">
        <v>3</v>
      </c>
      <c r="I5" s="91">
        <v>18</v>
      </c>
    </row>
    <row r="6" spans="1:9" ht="14.25" customHeight="1">
      <c r="A6" s="224"/>
      <c r="B6" s="226"/>
      <c r="C6" s="234" t="s">
        <v>8</v>
      </c>
      <c r="D6" s="235"/>
      <c r="E6" s="235"/>
      <c r="F6" s="235"/>
      <c r="G6" s="236"/>
      <c r="H6" s="14">
        <v>4</v>
      </c>
      <c r="I6" s="91">
        <v>2</v>
      </c>
    </row>
    <row r="7" spans="1:9" ht="14.25" customHeight="1">
      <c r="A7" s="224"/>
      <c r="B7" s="226"/>
      <c r="C7" s="234" t="s">
        <v>7</v>
      </c>
      <c r="D7" s="235"/>
      <c r="E7" s="235"/>
      <c r="F7" s="235"/>
      <c r="G7" s="236"/>
      <c r="H7" s="14">
        <v>5</v>
      </c>
      <c r="I7" s="91">
        <v>43</v>
      </c>
    </row>
    <row r="8" spans="1:9" ht="14.25" customHeight="1">
      <c r="A8" s="224"/>
      <c r="B8" s="226"/>
      <c r="C8" s="234" t="s">
        <v>9</v>
      </c>
      <c r="D8" s="235"/>
      <c r="E8" s="235"/>
      <c r="F8" s="235"/>
      <c r="G8" s="236"/>
      <c r="H8" s="14">
        <v>6</v>
      </c>
      <c r="I8" s="91">
        <v>1</v>
      </c>
    </row>
    <row r="9" spans="1:9" ht="14.25" customHeight="1">
      <c r="A9" s="224"/>
      <c r="B9" s="227"/>
      <c r="C9" s="234" t="s">
        <v>10</v>
      </c>
      <c r="D9" s="235"/>
      <c r="E9" s="235"/>
      <c r="F9" s="235"/>
      <c r="G9" s="236"/>
      <c r="H9" s="14">
        <v>7</v>
      </c>
      <c r="I9" s="91">
        <v>3</v>
      </c>
    </row>
    <row r="10" spans="1:13" ht="15" customHeight="1">
      <c r="A10" s="224"/>
      <c r="B10" s="221" t="s">
        <v>155</v>
      </c>
      <c r="C10" s="222"/>
      <c r="D10" s="222"/>
      <c r="E10" s="222"/>
      <c r="F10" s="222"/>
      <c r="G10" s="223"/>
      <c r="H10" s="14">
        <v>8</v>
      </c>
      <c r="I10" s="91">
        <v>6</v>
      </c>
      <c r="K10" s="2"/>
      <c r="L10" s="2"/>
      <c r="M10" s="3"/>
    </row>
    <row r="11" spans="1:13" ht="15" customHeight="1">
      <c r="A11" s="224"/>
      <c r="B11" s="221" t="s">
        <v>42</v>
      </c>
      <c r="C11" s="222"/>
      <c r="D11" s="222"/>
      <c r="E11" s="222"/>
      <c r="F11" s="222"/>
      <c r="G11" s="223"/>
      <c r="H11" s="14">
        <v>9</v>
      </c>
      <c r="I11" s="91">
        <v>2</v>
      </c>
      <c r="K11" s="2"/>
      <c r="L11" s="2"/>
      <c r="M11" s="3"/>
    </row>
    <row r="12" spans="1:13" ht="15" customHeight="1">
      <c r="A12" s="224"/>
      <c r="B12" s="221" t="s">
        <v>43</v>
      </c>
      <c r="C12" s="222"/>
      <c r="D12" s="222"/>
      <c r="E12" s="222"/>
      <c r="F12" s="222"/>
      <c r="G12" s="223"/>
      <c r="H12" s="14">
        <v>10</v>
      </c>
      <c r="I12" s="91">
        <v>2</v>
      </c>
      <c r="K12" s="2"/>
      <c r="L12" s="2"/>
      <c r="M12" s="3"/>
    </row>
    <row r="13" spans="1:13" ht="15" customHeight="1">
      <c r="A13" s="224"/>
      <c r="B13" s="221" t="s">
        <v>186</v>
      </c>
      <c r="C13" s="222"/>
      <c r="D13" s="222"/>
      <c r="E13" s="222"/>
      <c r="F13" s="222"/>
      <c r="G13" s="223"/>
      <c r="H13" s="14">
        <v>11</v>
      </c>
      <c r="I13" s="91"/>
      <c r="K13" s="2"/>
      <c r="L13" s="2"/>
      <c r="M13" s="3"/>
    </row>
    <row r="14" spans="1:13" ht="15" customHeight="1">
      <c r="A14" s="224"/>
      <c r="B14" s="237" t="s">
        <v>6</v>
      </c>
      <c r="C14" s="238"/>
      <c r="D14" s="238"/>
      <c r="E14" s="238"/>
      <c r="F14" s="238"/>
      <c r="G14" s="239"/>
      <c r="H14" s="14">
        <v>12</v>
      </c>
      <c r="I14" s="91"/>
      <c r="K14" s="2"/>
      <c r="L14" s="2"/>
      <c r="M14" s="3"/>
    </row>
    <row r="15" spans="1:13" ht="15" customHeight="1">
      <c r="A15" s="224"/>
      <c r="B15" s="237" t="s">
        <v>44</v>
      </c>
      <c r="C15" s="238"/>
      <c r="D15" s="238"/>
      <c r="E15" s="238"/>
      <c r="F15" s="238"/>
      <c r="G15" s="239"/>
      <c r="H15" s="14">
        <v>13</v>
      </c>
      <c r="I15" s="91"/>
      <c r="K15" s="2"/>
      <c r="L15" s="2"/>
      <c r="M15" s="3"/>
    </row>
    <row r="16" spans="1:13" ht="15" customHeight="1">
      <c r="A16" s="224"/>
      <c r="B16" s="243" t="s">
        <v>168</v>
      </c>
      <c r="C16" s="244"/>
      <c r="D16" s="244"/>
      <c r="E16" s="244"/>
      <c r="F16" s="244"/>
      <c r="G16" s="245"/>
      <c r="H16" s="14">
        <v>14</v>
      </c>
      <c r="I16" s="91">
        <v>3</v>
      </c>
      <c r="K16" s="2"/>
      <c r="L16" s="2"/>
      <c r="M16" s="3"/>
    </row>
    <row r="17" spans="1:13" ht="15" customHeight="1">
      <c r="A17" s="224"/>
      <c r="B17" s="243" t="s">
        <v>178</v>
      </c>
      <c r="C17" s="244"/>
      <c r="D17" s="244"/>
      <c r="E17" s="244"/>
      <c r="F17" s="244"/>
      <c r="G17" s="245"/>
      <c r="H17" s="14">
        <v>15</v>
      </c>
      <c r="I17" s="91"/>
      <c r="K17" s="2"/>
      <c r="L17" s="2"/>
      <c r="M17" s="3"/>
    </row>
    <row r="18" spans="1:13" ht="15" customHeight="1">
      <c r="A18" s="224"/>
      <c r="B18" s="221" t="s">
        <v>157</v>
      </c>
      <c r="C18" s="222"/>
      <c r="D18" s="222"/>
      <c r="E18" s="222"/>
      <c r="F18" s="222"/>
      <c r="G18" s="223"/>
      <c r="H18" s="14">
        <v>16</v>
      </c>
      <c r="I18" s="91"/>
      <c r="K18" s="2"/>
      <c r="L18" s="2"/>
      <c r="M18" s="3"/>
    </row>
    <row r="19" spans="1:13" ht="15" customHeight="1">
      <c r="A19" s="224"/>
      <c r="B19" s="221" t="s">
        <v>158</v>
      </c>
      <c r="C19" s="222"/>
      <c r="D19" s="222"/>
      <c r="E19" s="222"/>
      <c r="F19" s="222"/>
      <c r="G19" s="223"/>
      <c r="H19" s="14">
        <v>17</v>
      </c>
      <c r="I19" s="91">
        <v>131</v>
      </c>
      <c r="K19" s="4"/>
      <c r="L19" s="4"/>
      <c r="M19" s="3"/>
    </row>
    <row r="20" spans="1:13" ht="15" customHeight="1">
      <c r="A20" s="224"/>
      <c r="B20" s="221" t="s">
        <v>159</v>
      </c>
      <c r="C20" s="222"/>
      <c r="D20" s="222"/>
      <c r="E20" s="222"/>
      <c r="F20" s="222"/>
      <c r="G20" s="223"/>
      <c r="H20" s="14">
        <v>18</v>
      </c>
      <c r="I20" s="91">
        <v>315</v>
      </c>
      <c r="K20" s="4"/>
      <c r="L20" s="4"/>
      <c r="M20" s="3"/>
    </row>
    <row r="21" spans="1:11" ht="15" customHeight="1">
      <c r="A21" s="224"/>
      <c r="B21" s="221" t="s">
        <v>160</v>
      </c>
      <c r="C21" s="222"/>
      <c r="D21" s="222"/>
      <c r="E21" s="222"/>
      <c r="F21" s="222"/>
      <c r="G21" s="223"/>
      <c r="H21" s="14">
        <v>19</v>
      </c>
      <c r="I21" s="91">
        <v>14</v>
      </c>
      <c r="K21" s="5"/>
    </row>
    <row r="22" spans="1:11" ht="15" customHeight="1">
      <c r="A22" s="224"/>
      <c r="B22" s="221" t="s">
        <v>161</v>
      </c>
      <c r="C22" s="222"/>
      <c r="D22" s="222"/>
      <c r="E22" s="222"/>
      <c r="F22" s="222"/>
      <c r="G22" s="223"/>
      <c r="H22" s="14">
        <v>20</v>
      </c>
      <c r="I22" s="91">
        <v>8</v>
      </c>
      <c r="K22" s="5"/>
    </row>
    <row r="23" spans="1:11" ht="15" customHeight="1">
      <c r="A23" s="224"/>
      <c r="B23" s="221" t="s">
        <v>194</v>
      </c>
      <c r="C23" s="222"/>
      <c r="D23" s="222"/>
      <c r="E23" s="222"/>
      <c r="F23" s="222"/>
      <c r="G23" s="223"/>
      <c r="H23" s="14">
        <v>21</v>
      </c>
      <c r="I23" s="91"/>
      <c r="K23" s="5"/>
    </row>
    <row r="24" spans="1:11" ht="26.25" customHeight="1">
      <c r="A24" s="224"/>
      <c r="B24" s="207" t="s">
        <v>180</v>
      </c>
      <c r="C24" s="208"/>
      <c r="D24" s="208"/>
      <c r="E24" s="208"/>
      <c r="F24" s="208"/>
      <c r="G24" s="209"/>
      <c r="H24" s="14">
        <v>22</v>
      </c>
      <c r="I24" s="91">
        <v>6</v>
      </c>
      <c r="K24" s="5"/>
    </row>
    <row r="25" spans="1:11" ht="16.5" customHeight="1">
      <c r="A25" s="224" t="s">
        <v>64</v>
      </c>
      <c r="B25" s="247" t="s">
        <v>163</v>
      </c>
      <c r="C25" s="247"/>
      <c r="D25" s="249" t="s">
        <v>101</v>
      </c>
      <c r="E25" s="250"/>
      <c r="F25" s="250"/>
      <c r="G25" s="251"/>
      <c r="H25" s="14">
        <v>23</v>
      </c>
      <c r="I25" s="91"/>
      <c r="K25" s="5"/>
    </row>
    <row r="26" spans="1:11" ht="16.5" customHeight="1">
      <c r="A26" s="224"/>
      <c r="B26" s="247"/>
      <c r="C26" s="247"/>
      <c r="D26" s="249" t="s">
        <v>102</v>
      </c>
      <c r="E26" s="250"/>
      <c r="F26" s="250"/>
      <c r="G26" s="251"/>
      <c r="H26" s="14">
        <v>24</v>
      </c>
      <c r="I26" s="91">
        <v>5</v>
      </c>
      <c r="K26" s="5"/>
    </row>
    <row r="27" spans="1:11" ht="16.5" customHeight="1">
      <c r="A27" s="224"/>
      <c r="B27" s="247"/>
      <c r="C27" s="247"/>
      <c r="D27" s="249" t="s">
        <v>103</v>
      </c>
      <c r="E27" s="250"/>
      <c r="F27" s="250"/>
      <c r="G27" s="251"/>
      <c r="H27" s="14">
        <v>25</v>
      </c>
      <c r="I27" s="91">
        <v>13</v>
      </c>
      <c r="K27" s="5"/>
    </row>
    <row r="28" spans="1:11" ht="14.25" customHeight="1">
      <c r="A28" s="224"/>
      <c r="B28" s="248" t="s">
        <v>100</v>
      </c>
      <c r="C28" s="248"/>
      <c r="D28" s="204" t="s">
        <v>66</v>
      </c>
      <c r="E28" s="205"/>
      <c r="F28" s="205"/>
      <c r="G28" s="206"/>
      <c r="H28" s="14">
        <v>26</v>
      </c>
      <c r="I28" s="100">
        <v>67</v>
      </c>
      <c r="K28" s="5"/>
    </row>
    <row r="29" spans="1:11" ht="14.25" customHeight="1">
      <c r="A29" s="224"/>
      <c r="B29" s="248"/>
      <c r="C29" s="248"/>
      <c r="D29" s="204" t="s">
        <v>67</v>
      </c>
      <c r="E29" s="205"/>
      <c r="F29" s="205"/>
      <c r="G29" s="206"/>
      <c r="H29" s="14">
        <v>27</v>
      </c>
      <c r="I29" s="100">
        <v>11</v>
      </c>
      <c r="K29" s="5"/>
    </row>
    <row r="30" spans="1:11" ht="14.25" customHeight="1">
      <c r="A30" s="224"/>
      <c r="B30" s="248"/>
      <c r="C30" s="248"/>
      <c r="D30" s="258" t="s">
        <v>126</v>
      </c>
      <c r="E30" s="259"/>
      <c r="F30" s="259"/>
      <c r="G30" s="260"/>
      <c r="H30" s="14">
        <v>28</v>
      </c>
      <c r="I30" s="100">
        <v>2</v>
      </c>
      <c r="K30" s="5"/>
    </row>
    <row r="31" spans="1:11" ht="16.5" customHeight="1">
      <c r="A31" s="224"/>
      <c r="B31" s="248" t="s">
        <v>119</v>
      </c>
      <c r="C31" s="248"/>
      <c r="D31" s="261" t="s">
        <v>120</v>
      </c>
      <c r="E31" s="262"/>
      <c r="F31" s="262"/>
      <c r="G31" s="263"/>
      <c r="H31" s="14">
        <v>29</v>
      </c>
      <c r="I31" s="100">
        <v>1347606</v>
      </c>
      <c r="K31" s="5"/>
    </row>
    <row r="32" spans="1:11" ht="16.5" customHeight="1">
      <c r="A32" s="224"/>
      <c r="B32" s="248"/>
      <c r="C32" s="248"/>
      <c r="D32" s="261" t="s">
        <v>121</v>
      </c>
      <c r="E32" s="262"/>
      <c r="F32" s="262"/>
      <c r="G32" s="263"/>
      <c r="H32" s="14">
        <v>30</v>
      </c>
      <c r="I32" s="100">
        <v>31446</v>
      </c>
      <c r="K32" s="5"/>
    </row>
    <row r="33" spans="1:11" ht="15" customHeight="1">
      <c r="A33" s="224"/>
      <c r="B33" s="264" t="s">
        <v>162</v>
      </c>
      <c r="C33" s="265"/>
      <c r="D33" s="265"/>
      <c r="E33" s="265"/>
      <c r="F33" s="265"/>
      <c r="G33" s="266"/>
      <c r="H33" s="14">
        <v>31</v>
      </c>
      <c r="I33" s="100"/>
      <c r="K33" s="5"/>
    </row>
    <row r="34" spans="1:11" ht="15" customHeight="1">
      <c r="A34" s="224"/>
      <c r="B34" s="221" t="s">
        <v>158</v>
      </c>
      <c r="C34" s="222"/>
      <c r="D34" s="222"/>
      <c r="E34" s="222"/>
      <c r="F34" s="222"/>
      <c r="G34" s="223"/>
      <c r="H34" s="14">
        <v>32</v>
      </c>
      <c r="I34" s="100"/>
      <c r="K34" s="5"/>
    </row>
    <row r="35" spans="1:11" ht="15" customHeight="1">
      <c r="A35" s="224"/>
      <c r="B35" s="221" t="s">
        <v>159</v>
      </c>
      <c r="C35" s="222"/>
      <c r="D35" s="222"/>
      <c r="E35" s="222"/>
      <c r="F35" s="222"/>
      <c r="G35" s="223"/>
      <c r="H35" s="14">
        <v>33</v>
      </c>
      <c r="I35" s="100">
        <v>17</v>
      </c>
      <c r="K35" s="5"/>
    </row>
    <row r="36" spans="1:11" ht="27" customHeight="1">
      <c r="A36" s="224"/>
      <c r="B36" s="207" t="s">
        <v>179</v>
      </c>
      <c r="C36" s="208"/>
      <c r="D36" s="208"/>
      <c r="E36" s="208"/>
      <c r="F36" s="208"/>
      <c r="G36" s="209"/>
      <c r="H36" s="14">
        <v>34</v>
      </c>
      <c r="I36" s="100">
        <v>2</v>
      </c>
      <c r="K36" s="5"/>
    </row>
    <row r="37" spans="1:11" ht="15" customHeight="1">
      <c r="A37" s="253" t="s">
        <v>122</v>
      </c>
      <c r="B37" s="221" t="s">
        <v>170</v>
      </c>
      <c r="C37" s="222"/>
      <c r="D37" s="222"/>
      <c r="E37" s="222"/>
      <c r="F37" s="222"/>
      <c r="G37" s="223"/>
      <c r="H37" s="14">
        <v>35</v>
      </c>
      <c r="I37" s="100">
        <v>289</v>
      </c>
      <c r="K37" s="5"/>
    </row>
    <row r="38" spans="1:9" ht="15" customHeight="1">
      <c r="A38" s="253"/>
      <c r="B38" s="248" t="s">
        <v>100</v>
      </c>
      <c r="C38" s="248"/>
      <c r="D38" s="204" t="s">
        <v>66</v>
      </c>
      <c r="E38" s="205"/>
      <c r="F38" s="205"/>
      <c r="G38" s="206"/>
      <c r="H38" s="14">
        <v>36</v>
      </c>
      <c r="I38" s="100">
        <v>1045</v>
      </c>
    </row>
    <row r="39" spans="1:9" ht="15" customHeight="1">
      <c r="A39" s="253"/>
      <c r="B39" s="248"/>
      <c r="C39" s="248"/>
      <c r="D39" s="204" t="s">
        <v>67</v>
      </c>
      <c r="E39" s="205"/>
      <c r="F39" s="205"/>
      <c r="G39" s="206"/>
      <c r="H39" s="14">
        <v>37</v>
      </c>
      <c r="I39" s="100">
        <v>319</v>
      </c>
    </row>
    <row r="40" spans="1:9" ht="15" customHeight="1">
      <c r="A40" s="253"/>
      <c r="B40" s="248"/>
      <c r="C40" s="248"/>
      <c r="D40" s="258" t="s">
        <v>132</v>
      </c>
      <c r="E40" s="259"/>
      <c r="F40" s="259"/>
      <c r="G40" s="260"/>
      <c r="H40" s="14">
        <v>38</v>
      </c>
      <c r="I40" s="100">
        <v>11</v>
      </c>
    </row>
    <row r="41" spans="1:9" ht="15" customHeight="1">
      <c r="A41" s="253"/>
      <c r="B41" s="248" t="s">
        <v>119</v>
      </c>
      <c r="C41" s="248"/>
      <c r="D41" s="261" t="s">
        <v>120</v>
      </c>
      <c r="E41" s="262"/>
      <c r="F41" s="262"/>
      <c r="G41" s="263"/>
      <c r="H41" s="14">
        <v>39</v>
      </c>
      <c r="I41" s="101">
        <v>36473188</v>
      </c>
    </row>
    <row r="42" spans="1:9" ht="15" customHeight="1">
      <c r="A42" s="253"/>
      <c r="B42" s="248"/>
      <c r="C42" s="248"/>
      <c r="D42" s="261" t="s">
        <v>121</v>
      </c>
      <c r="E42" s="262"/>
      <c r="F42" s="262"/>
      <c r="G42" s="263"/>
      <c r="H42" s="14">
        <v>40</v>
      </c>
      <c r="I42" s="101">
        <v>13001115</v>
      </c>
    </row>
    <row r="43" spans="1:9" ht="15" customHeight="1">
      <c r="A43" s="253"/>
      <c r="B43" s="264" t="s">
        <v>162</v>
      </c>
      <c r="C43" s="265"/>
      <c r="D43" s="265"/>
      <c r="E43" s="265"/>
      <c r="F43" s="265"/>
      <c r="G43" s="266"/>
      <c r="H43" s="14">
        <v>41</v>
      </c>
      <c r="I43" s="100"/>
    </row>
    <row r="44" spans="1:9" ht="15" customHeight="1">
      <c r="A44" s="253"/>
      <c r="B44" s="228" t="s">
        <v>169</v>
      </c>
      <c r="C44" s="229"/>
      <c r="D44" s="229"/>
      <c r="E44" s="229"/>
      <c r="F44" s="229"/>
      <c r="G44" s="230"/>
      <c r="H44" s="14">
        <v>42</v>
      </c>
      <c r="I44" s="95">
        <v>5</v>
      </c>
    </row>
    <row r="45" spans="1:9" ht="15" customHeight="1">
      <c r="A45" s="253"/>
      <c r="B45" s="221" t="s">
        <v>158</v>
      </c>
      <c r="C45" s="222"/>
      <c r="D45" s="222"/>
      <c r="E45" s="222"/>
      <c r="F45" s="222"/>
      <c r="G45" s="223"/>
      <c r="H45" s="14">
        <v>43</v>
      </c>
      <c r="I45" s="95"/>
    </row>
    <row r="46" spans="1:9" ht="15" customHeight="1">
      <c r="A46" s="253"/>
      <c r="B46" s="221" t="s">
        <v>159</v>
      </c>
      <c r="C46" s="222"/>
      <c r="D46" s="222"/>
      <c r="E46" s="222"/>
      <c r="F46" s="222"/>
      <c r="G46" s="223"/>
      <c r="H46" s="14">
        <v>44</v>
      </c>
      <c r="I46" s="95">
        <v>68</v>
      </c>
    </row>
    <row r="47" spans="1:9" ht="24.75" customHeight="1">
      <c r="A47" s="253"/>
      <c r="B47" s="207" t="s">
        <v>179</v>
      </c>
      <c r="C47" s="208"/>
      <c r="D47" s="208"/>
      <c r="E47" s="208"/>
      <c r="F47" s="208"/>
      <c r="G47" s="209"/>
      <c r="H47" s="14">
        <v>45</v>
      </c>
      <c r="I47" s="95">
        <v>32</v>
      </c>
    </row>
    <row r="48" spans="1:9" ht="15" customHeight="1">
      <c r="A48" s="279" t="s">
        <v>164</v>
      </c>
      <c r="B48" s="280"/>
      <c r="C48" s="280"/>
      <c r="D48" s="280"/>
      <c r="E48" s="280"/>
      <c r="F48" s="280"/>
      <c r="G48" s="281"/>
      <c r="H48" s="14">
        <v>46</v>
      </c>
      <c r="I48" s="95">
        <v>1281</v>
      </c>
    </row>
    <row r="49" spans="1:9" ht="15" customHeight="1">
      <c r="A49" s="254" t="s">
        <v>124</v>
      </c>
      <c r="B49" s="255"/>
      <c r="C49" s="282" t="s">
        <v>125</v>
      </c>
      <c r="D49" s="283"/>
      <c r="E49" s="283"/>
      <c r="F49" s="283"/>
      <c r="G49" s="284"/>
      <c r="H49" s="14">
        <v>47</v>
      </c>
      <c r="I49" s="95">
        <v>27837714</v>
      </c>
    </row>
    <row r="50" spans="1:9" ht="15" customHeight="1">
      <c r="A50" s="256"/>
      <c r="B50" s="257"/>
      <c r="C50" s="285" t="s">
        <v>123</v>
      </c>
      <c r="D50" s="286"/>
      <c r="E50" s="286"/>
      <c r="F50" s="286"/>
      <c r="G50" s="287"/>
      <c r="H50" s="14">
        <v>48</v>
      </c>
      <c r="I50" s="95">
        <v>244558</v>
      </c>
    </row>
    <row r="51" spans="1:9" ht="13.5" customHeight="1">
      <c r="A51" s="246" t="s">
        <v>50</v>
      </c>
      <c r="B51" s="246"/>
      <c r="C51" s="246"/>
      <c r="D51" s="246"/>
      <c r="E51" s="246"/>
      <c r="F51" s="246"/>
      <c r="G51" s="246"/>
      <c r="H51" s="246"/>
      <c r="I51" s="246"/>
    </row>
    <row r="52" spans="1:9" ht="12.75">
      <c r="A52" s="288" t="s">
        <v>51</v>
      </c>
      <c r="B52" s="289"/>
      <c r="C52" s="289"/>
      <c r="D52" s="289"/>
      <c r="E52" s="289"/>
      <c r="F52" s="289"/>
      <c r="G52" s="290"/>
      <c r="H52" s="64">
        <v>49</v>
      </c>
      <c r="I52" s="95">
        <v>6</v>
      </c>
    </row>
    <row r="53" spans="1:9" ht="14.25" customHeight="1">
      <c r="A53" s="267" t="s">
        <v>52</v>
      </c>
      <c r="B53" s="268"/>
      <c r="C53" s="268"/>
      <c r="D53" s="268"/>
      <c r="E53" s="268"/>
      <c r="F53" s="268"/>
      <c r="G53" s="269"/>
      <c r="H53" s="64">
        <v>50</v>
      </c>
      <c r="I53" s="95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79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3" t="s">
        <v>181</v>
      </c>
      <c r="B56" s="274"/>
      <c r="C56" s="274"/>
      <c r="D56" s="275"/>
      <c r="E56" s="270" t="s">
        <v>177</v>
      </c>
      <c r="F56" s="271"/>
      <c r="G56" s="271"/>
      <c r="H56" s="271"/>
      <c r="I56" s="272"/>
    </row>
    <row r="57" spans="1:9" ht="45" customHeight="1">
      <c r="A57" s="276"/>
      <c r="B57" s="277"/>
      <c r="C57" s="277"/>
      <c r="D57" s="278"/>
      <c r="E57" s="80" t="s">
        <v>171</v>
      </c>
      <c r="F57" s="80" t="s">
        <v>172</v>
      </c>
      <c r="G57" s="80" t="s">
        <v>173</v>
      </c>
      <c r="H57" s="80" t="s">
        <v>176</v>
      </c>
      <c r="I57" s="81" t="s">
        <v>174</v>
      </c>
    </row>
    <row r="58" spans="1:9" ht="13.5" customHeight="1">
      <c r="A58" s="252" t="s">
        <v>113</v>
      </c>
      <c r="B58" s="252"/>
      <c r="C58" s="252"/>
      <c r="D58" s="252"/>
      <c r="E58" s="94">
        <v>821</v>
      </c>
      <c r="F58" s="94">
        <v>66</v>
      </c>
      <c r="G58" s="94">
        <v>15</v>
      </c>
      <c r="H58" s="94">
        <v>2</v>
      </c>
      <c r="I58" s="94">
        <v>1</v>
      </c>
    </row>
    <row r="59" spans="1:9" ht="13.5" customHeight="1">
      <c r="A59" s="252" t="s">
        <v>33</v>
      </c>
      <c r="B59" s="252"/>
      <c r="C59" s="252"/>
      <c r="D59" s="252"/>
      <c r="E59" s="94">
        <v>51</v>
      </c>
      <c r="F59" s="94">
        <v>9</v>
      </c>
      <c r="G59" s="94">
        <v>1</v>
      </c>
      <c r="H59" s="94"/>
      <c r="I59" s="94"/>
    </row>
    <row r="60" spans="1:9" ht="13.5" customHeight="1">
      <c r="A60" s="252" t="s">
        <v>114</v>
      </c>
      <c r="B60" s="252"/>
      <c r="C60" s="252"/>
      <c r="D60" s="252"/>
      <c r="E60" s="94">
        <v>775</v>
      </c>
      <c r="F60" s="94">
        <v>264</v>
      </c>
      <c r="G60" s="94">
        <v>13</v>
      </c>
      <c r="H60" s="94"/>
      <c r="I60" s="94"/>
    </row>
    <row r="61" spans="1:9" ht="13.5" customHeight="1">
      <c r="A61" s="179" t="s">
        <v>118</v>
      </c>
      <c r="B61" s="179"/>
      <c r="C61" s="179"/>
      <c r="D61" s="179"/>
      <c r="E61" s="94">
        <v>763</v>
      </c>
      <c r="F61" s="94">
        <v>20</v>
      </c>
      <c r="G61" s="94">
        <v>1</v>
      </c>
      <c r="H61" s="94"/>
      <c r="I61" s="94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&amp;L3E6D47BD&amp;CФорма № 1-мзс, Підрозділ: Могилів-Подільський міськрайонний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0">
      <selection activeCell="F28" sqref="F2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0" t="s">
        <v>4</v>
      </c>
      <c r="B2" s="241"/>
      <c r="C2" s="12" t="s">
        <v>41</v>
      </c>
      <c r="D2" s="12" t="s">
        <v>5</v>
      </c>
    </row>
    <row r="3" spans="1:4" ht="27.75" customHeight="1">
      <c r="A3" s="215" t="s">
        <v>104</v>
      </c>
      <c r="B3" s="215"/>
      <c r="C3" s="14">
        <v>1</v>
      </c>
      <c r="D3" s="102">
        <f>IF('розділ 1 '!J42&lt;&gt;0,'розділ 1 '!K42/'розділ 1 '!J42,0)</f>
        <v>0.1</v>
      </c>
    </row>
    <row r="4" spans="1:4" ht="18" customHeight="1">
      <c r="A4" s="291" t="s">
        <v>1</v>
      </c>
      <c r="B4" s="69" t="s">
        <v>113</v>
      </c>
      <c r="C4" s="14">
        <v>2</v>
      </c>
      <c r="D4" s="102">
        <f>IF('розділ 1 '!J14&lt;&gt;0,'розділ 1 '!K14/'розділ 1 '!J14,0)</f>
        <v>0.3150684931506849</v>
      </c>
    </row>
    <row r="5" spans="1:4" ht="18" customHeight="1">
      <c r="A5" s="292"/>
      <c r="B5" s="69" t="s">
        <v>33</v>
      </c>
      <c r="C5" s="14">
        <v>3</v>
      </c>
      <c r="D5" s="102">
        <f>IF('розділ 1 '!J22&lt;&gt;0,'розділ 1 '!K22/'розділ 1 '!J22,0)</f>
        <v>0</v>
      </c>
    </row>
    <row r="6" spans="1:4" ht="18" customHeight="1">
      <c r="A6" s="292"/>
      <c r="B6" s="69" t="s">
        <v>114</v>
      </c>
      <c r="C6" s="14">
        <v>4</v>
      </c>
      <c r="D6" s="102">
        <f>IF('розділ 1 '!J37&lt;&gt;0,'розділ 1 '!K37/'розділ 1 '!J37,0)</f>
        <v>0.0641025641025641</v>
      </c>
    </row>
    <row r="7" spans="1:4" ht="18" customHeight="1">
      <c r="A7" s="292"/>
      <c r="B7" s="72" t="s">
        <v>118</v>
      </c>
      <c r="C7" s="14">
        <v>5</v>
      </c>
      <c r="D7" s="102">
        <f>IF('розділ 1 '!J41&lt;&gt;0,'розділ 1 '!K41/'розділ 1 '!J41,0)</f>
        <v>0</v>
      </c>
    </row>
    <row r="8" spans="1:4" ht="18" customHeight="1">
      <c r="A8" s="215" t="s">
        <v>105</v>
      </c>
      <c r="B8" s="215"/>
      <c r="C8" s="14">
        <v>6</v>
      </c>
      <c r="D8" s="102">
        <f>IF('розділ 1 '!F42&lt;&gt;0,'розділ 1 '!H42/'розділ 1 '!F42,0)</f>
        <v>0.9645438898450946</v>
      </c>
    </row>
    <row r="9" spans="1:4" ht="18" customHeight="1">
      <c r="A9" s="215" t="s">
        <v>106</v>
      </c>
      <c r="B9" s="215"/>
      <c r="C9" s="14">
        <v>7</v>
      </c>
      <c r="D9" s="92">
        <f>IF('розділ 3'!I53&lt;&gt;0,'розділ 1 '!H42/'розділ 3'!I53,0)</f>
        <v>934</v>
      </c>
    </row>
    <row r="10" spans="1:4" ht="25.5" customHeight="1">
      <c r="A10" s="215" t="s">
        <v>116</v>
      </c>
      <c r="B10" s="215"/>
      <c r="C10" s="14">
        <v>8</v>
      </c>
      <c r="D10" s="92">
        <f>IF('розділ 3'!I53&lt;&gt;0,'розділ 1 '!E42/'розділ 3'!I53,0)</f>
        <v>1077.3333333333333</v>
      </c>
    </row>
    <row r="11" spans="1:4" ht="16.5" customHeight="1">
      <c r="A11" s="204" t="s">
        <v>68</v>
      </c>
      <c r="B11" s="206"/>
      <c r="C11" s="14">
        <v>9</v>
      </c>
      <c r="D11" s="92">
        <v>47</v>
      </c>
    </row>
    <row r="12" spans="1:4" ht="16.5" customHeight="1">
      <c r="A12" s="294" t="s">
        <v>113</v>
      </c>
      <c r="B12" s="294"/>
      <c r="C12" s="14">
        <v>10</v>
      </c>
      <c r="D12" s="92">
        <v>39</v>
      </c>
    </row>
    <row r="13" spans="1:4" ht="16.5" customHeight="1">
      <c r="A13" s="294" t="s">
        <v>33</v>
      </c>
      <c r="B13" s="294"/>
      <c r="C13" s="14">
        <v>11</v>
      </c>
      <c r="D13" s="92">
        <v>55</v>
      </c>
    </row>
    <row r="14" spans="1:4" ht="16.5" customHeight="1">
      <c r="A14" s="294" t="s">
        <v>114</v>
      </c>
      <c r="B14" s="294"/>
      <c r="C14" s="14">
        <v>12</v>
      </c>
      <c r="D14" s="92">
        <v>73</v>
      </c>
    </row>
    <row r="15" spans="1:4" ht="16.5" customHeight="1">
      <c r="A15" s="294" t="s">
        <v>118</v>
      </c>
      <c r="B15" s="294"/>
      <c r="C15" s="14">
        <v>13</v>
      </c>
      <c r="D15" s="92">
        <v>22</v>
      </c>
    </row>
    <row r="16" spans="1:4" ht="15" customHeight="1">
      <c r="A16" s="70"/>
      <c r="B16" s="70"/>
      <c r="C16" s="48"/>
      <c r="D16" s="48"/>
    </row>
    <row r="17" spans="1:4" ht="15" customHeight="1">
      <c r="A17" s="70"/>
      <c r="B17" s="70"/>
      <c r="C17" s="48"/>
      <c r="D17" s="48"/>
    </row>
    <row r="18" spans="1:4" s="300" customFormat="1" ht="21.75" customHeight="1">
      <c r="A18" s="298" t="s">
        <v>184</v>
      </c>
      <c r="B18" s="298"/>
      <c r="C18" s="299" t="s">
        <v>200</v>
      </c>
      <c r="D18" s="299"/>
    </row>
    <row r="19" spans="1:4" ht="15.75" customHeight="1">
      <c r="A19" s="65"/>
      <c r="B19" s="84" t="s">
        <v>107</v>
      </c>
      <c r="C19" s="295" t="s">
        <v>108</v>
      </c>
      <c r="D19" s="295"/>
    </row>
    <row r="20" spans="1:4" ht="12.75">
      <c r="A20" s="65"/>
      <c r="B20" s="65"/>
      <c r="C20" s="85"/>
      <c r="D20" s="85"/>
    </row>
    <row r="21" spans="1:4" s="300" customFormat="1" ht="24.75" customHeight="1">
      <c r="A21" s="301" t="s">
        <v>112</v>
      </c>
      <c r="B21" s="302"/>
      <c r="C21" s="303" t="s">
        <v>195</v>
      </c>
      <c r="D21" s="303"/>
    </row>
    <row r="22" spans="1:4" ht="15.75" customHeight="1">
      <c r="A22" s="66"/>
      <c r="B22" s="84" t="s">
        <v>107</v>
      </c>
      <c r="C22" s="295" t="s">
        <v>108</v>
      </c>
      <c r="D22" s="295"/>
    </row>
    <row r="23" spans="1:4" ht="12.75">
      <c r="A23" s="67" t="s">
        <v>109</v>
      </c>
      <c r="B23" s="86"/>
      <c r="C23" s="296" t="s">
        <v>196</v>
      </c>
      <c r="D23" s="296"/>
    </row>
    <row r="24" spans="1:4" ht="12.75">
      <c r="A24" s="68" t="s">
        <v>110</v>
      </c>
      <c r="B24" s="86"/>
      <c r="C24" s="297" t="s">
        <v>197</v>
      </c>
      <c r="D24" s="297"/>
    </row>
    <row r="25" spans="1:4" ht="12.75">
      <c r="A25" s="67" t="s">
        <v>111</v>
      </c>
      <c r="B25" s="87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&amp;L3E6D47BD&amp;CФорма № 1-мзс, Підрозділ: Могилів-Подільський міськрайонний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2018-01-30T10:47:05Z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3E6D47BD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