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<sst xmlns="http://schemas.openxmlformats.org/spreadsheetml/2006/main" count="107" uniqueCount="91">
  <si>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</si>
  <si>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</si>
  <si>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</si>
  <si>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</si>
  <si>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</si>
  <si>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</si>
  <si>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</si>
  <si>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</si>
  <si>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</si>
  <si>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</si>
  <si>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</si>
  <si>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</si>
  <si>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</si>
  <si>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</si>
  <si>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</si>
  <si>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</si>
  <si>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</si>
  <si>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</si>
  <si>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</si>
  <si>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</si>
  <si>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</si>
  <si>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</si>
  <si>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</si>
  <si>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</si>
  <si>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</si>
  <si>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</si>
  <si>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</si>
  <si>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</si>
  <si>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</si>
  <si>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</si>
  <si>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</si>
  <si>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</si>
  <si>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</si>
  <si>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</si>
  <si>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</si>
  <si>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</si>
  <si>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</si>
  <si>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</si>
  <si>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</si>
  <si>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</si>
  <si>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</si>
  <si>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</si>
  <si>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</si>
  <si>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</si>
  <si>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</si>
  <si>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</si>
  <si>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</si>
  <si>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</si>
  <si>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</si>
  <si>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</si>
  <si>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</si>
  <si>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</si>
  <si>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</si>
  <si>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</si>
  <si>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</si>
  <si>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</si>
  <si>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</si>
  <si>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</si>
  <si>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</si>
  <si>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</si>
  <si>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</si>
  <si>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</si>
  <si>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</si>
  <si>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</si>
  <si>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</si>
  <si>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</si>
  <si>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</si>
  <si>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</si>
  <si>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</si>
  <si>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</si>
  <si>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</si>
  <si>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</si>
  <si>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</si>
  <si>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</si>
  <si>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</si>
  <si>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</si>
  <si>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</si>
  <si>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</si>
  <si>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</si>
  <si>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</si>
  <si>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</si>
  <si>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</si>
  <si>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</si>
  <si>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ТУ ДСА України в Одеській областi</t>
  </si>
  <si>
    <t>О.А. Поваляєва</t>
  </si>
  <si>
    <t>19 січня 2016 року</t>
  </si>
  <si>
    <t>В.М.Глущенко</t>
  </si>
  <si>
    <t>(048)785-68-15</t>
  </si>
  <si>
    <t>zvit@od.court.gov.ua</t>
  </si>
  <si>
    <t>Місцезнаходження /місце проживання: 65005, м. Одеса</t>
  </si>
  <si>
    <t>вул. Бабеля,2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</si>
</sst>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7" fillId="0" borderId="13" xfId="42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vit@od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C28" sqref="C28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76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82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46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64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65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47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83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89</v>
      </c>
      <c r="B20" s="176"/>
      <c r="C20" s="176"/>
      <c r="D20" s="176"/>
      <c r="E20" s="176"/>
      <c r="F20" s="176"/>
      <c r="G20" s="176"/>
      <c r="H20" s="176"/>
      <c r="I20" s="176"/>
      <c r="J20" s="177"/>
    </row>
    <row r="21" spans="1:10" ht="12.75">
      <c r="A21" s="172" t="s">
        <v>90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34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/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35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&amp;L9C136C2E&amp;C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1" t="s">
        <v>53</v>
      </c>
      <c r="B2" s="206" t="s">
        <v>57</v>
      </c>
      <c r="C2" s="207"/>
      <c r="D2" s="208"/>
      <c r="E2" s="204" t="s">
        <v>36</v>
      </c>
      <c r="F2" s="198" t="s">
        <v>37</v>
      </c>
      <c r="G2" s="199"/>
      <c r="H2" s="200"/>
    </row>
    <row r="3" spans="1:8" ht="15.75">
      <c r="A3" s="182"/>
      <c r="B3" s="209"/>
      <c r="C3" s="210"/>
      <c r="D3" s="211"/>
      <c r="E3" s="205"/>
      <c r="F3" s="46">
        <v>209</v>
      </c>
      <c r="G3" s="47" t="s">
        <v>66</v>
      </c>
      <c r="H3" s="47">
        <v>306</v>
      </c>
    </row>
    <row r="4" spans="1:8" s="33" customFormat="1" ht="13.5" customHeight="1">
      <c r="A4" s="183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0</v>
      </c>
      <c r="C5" s="186"/>
      <c r="D5" s="187"/>
      <c r="E5" s="51">
        <f>SUM(F5:H5)</f>
        <v>46</v>
      </c>
      <c r="F5" s="73">
        <f>SUM(F15,F23,F24,F25)</f>
        <v>35</v>
      </c>
      <c r="G5" s="73">
        <f>SUM(G15,G23,G24,G25)</f>
        <v>0</v>
      </c>
      <c r="H5" s="73">
        <f>SUM(H15,H23,H24,H25)</f>
        <v>11</v>
      </c>
      <c r="I5" s="4"/>
    </row>
    <row r="6" spans="1:8" ht="33.75" customHeight="1">
      <c r="A6" s="31">
        <v>2</v>
      </c>
      <c r="B6" s="185" t="s">
        <v>16</v>
      </c>
      <c r="C6" s="186"/>
      <c r="D6" s="187"/>
      <c r="E6" s="51">
        <f aca="true" t="shared" si="0" ref="E6:E27">SUM(F6:H6)</f>
        <v>13</v>
      </c>
      <c r="F6" s="52">
        <v>11</v>
      </c>
      <c r="G6" s="52"/>
      <c r="H6" s="53">
        <v>2</v>
      </c>
    </row>
    <row r="7" spans="1:8" ht="21" customHeight="1">
      <c r="A7" s="31">
        <v>3</v>
      </c>
      <c r="B7" s="201" t="s">
        <v>45</v>
      </c>
      <c r="C7" s="191" t="s">
        <v>38</v>
      </c>
      <c r="D7" s="193"/>
      <c r="E7" s="51">
        <f t="shared" si="0"/>
        <v>2</v>
      </c>
      <c r="F7" s="52">
        <v>1</v>
      </c>
      <c r="G7" s="52"/>
      <c r="H7" s="53">
        <v>1</v>
      </c>
    </row>
    <row r="8" spans="1:8" ht="21" customHeight="1">
      <c r="A8" s="31">
        <v>4</v>
      </c>
      <c r="B8" s="202"/>
      <c r="C8" s="191" t="s">
        <v>39</v>
      </c>
      <c r="D8" s="193"/>
      <c r="E8" s="51">
        <f t="shared" si="0"/>
        <v>2</v>
      </c>
      <c r="F8" s="52">
        <v>1</v>
      </c>
      <c r="G8" s="52"/>
      <c r="H8" s="53">
        <v>1</v>
      </c>
    </row>
    <row r="9" spans="1:8" ht="21" customHeight="1">
      <c r="A9" s="31">
        <v>5</v>
      </c>
      <c r="B9" s="202"/>
      <c r="C9" s="191" t="s">
        <v>40</v>
      </c>
      <c r="D9" s="193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91" t="s">
        <v>41</v>
      </c>
      <c r="D10" s="193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58</v>
      </c>
      <c r="C11" s="179"/>
      <c r="D11" s="180"/>
      <c r="E11" s="51">
        <f t="shared" si="0"/>
        <v>3</v>
      </c>
      <c r="F11" s="52">
        <v>3</v>
      </c>
      <c r="G11" s="52"/>
      <c r="H11" s="53"/>
    </row>
    <row r="12" spans="1:8" ht="21" customHeight="1">
      <c r="A12" s="31">
        <v>8</v>
      </c>
      <c r="B12" s="178" t="s">
        <v>59</v>
      </c>
      <c r="C12" s="179"/>
      <c r="D12" s="180"/>
      <c r="E12" s="51">
        <f t="shared" si="0"/>
        <v>4</v>
      </c>
      <c r="F12" s="52">
        <v>4</v>
      </c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2</v>
      </c>
      <c r="F13" s="52">
        <v>2</v>
      </c>
      <c r="G13" s="52"/>
      <c r="H13" s="53"/>
    </row>
    <row r="14" spans="1:8" ht="21" customHeight="1">
      <c r="A14" s="31">
        <v>10</v>
      </c>
      <c r="B14" s="191" t="s">
        <v>2</v>
      </c>
      <c r="C14" s="192"/>
      <c r="D14" s="193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18</v>
      </c>
      <c r="F15" s="52">
        <v>14</v>
      </c>
      <c r="G15" s="52"/>
      <c r="H15" s="53">
        <v>4</v>
      </c>
    </row>
    <row r="16" spans="1:8" ht="21" customHeight="1">
      <c r="A16" s="44">
        <v>12</v>
      </c>
      <c r="B16" s="194" t="s">
        <v>48</v>
      </c>
      <c r="C16" s="191" t="s">
        <v>49</v>
      </c>
      <c r="D16" s="193"/>
      <c r="E16" s="51">
        <f t="shared" si="0"/>
        <v>7</v>
      </c>
      <c r="F16" s="52">
        <v>4</v>
      </c>
      <c r="G16" s="52"/>
      <c r="H16" s="53">
        <v>3</v>
      </c>
    </row>
    <row r="17" spans="1:8" ht="20.25" customHeight="1">
      <c r="A17" s="44">
        <v>13</v>
      </c>
      <c r="B17" s="195"/>
      <c r="C17" s="191" t="s">
        <v>50</v>
      </c>
      <c r="D17" s="193"/>
      <c r="E17" s="51">
        <f t="shared" si="0"/>
        <v>2</v>
      </c>
      <c r="F17" s="52">
        <v>1</v>
      </c>
      <c r="G17" s="52"/>
      <c r="H17" s="53">
        <v>1</v>
      </c>
    </row>
    <row r="18" spans="1:8" ht="21.75" customHeight="1">
      <c r="A18" s="44">
        <v>14</v>
      </c>
      <c r="B18" s="195"/>
      <c r="C18" s="191" t="s">
        <v>51</v>
      </c>
      <c r="D18" s="193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5"/>
      <c r="C19" s="191" t="s">
        <v>5</v>
      </c>
      <c r="D19" s="193"/>
      <c r="E19" s="51">
        <f t="shared" si="0"/>
        <v>4</v>
      </c>
      <c r="F19" s="52">
        <v>4</v>
      </c>
      <c r="G19" s="52"/>
      <c r="H19" s="53"/>
    </row>
    <row r="20" spans="1:8" ht="29.25" customHeight="1">
      <c r="A20" s="44">
        <v>16</v>
      </c>
      <c r="B20" s="195"/>
      <c r="C20" s="191" t="s">
        <v>7</v>
      </c>
      <c r="D20" s="193"/>
      <c r="E20" s="51">
        <f t="shared" si="0"/>
        <v>2</v>
      </c>
      <c r="F20" s="52">
        <v>2</v>
      </c>
      <c r="G20" s="52"/>
      <c r="H20" s="53"/>
    </row>
    <row r="21" spans="1:8" ht="20.25" customHeight="1">
      <c r="A21" s="44">
        <v>17</v>
      </c>
      <c r="B21" s="196"/>
      <c r="C21" s="191" t="s">
        <v>6</v>
      </c>
      <c r="D21" s="193"/>
      <c r="E21" s="51">
        <f t="shared" si="0"/>
        <v>3</v>
      </c>
      <c r="F21" s="52">
        <v>3</v>
      </c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1" t="s">
        <v>21</v>
      </c>
      <c r="C23" s="192"/>
      <c r="D23" s="193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5" t="s">
        <v>18</v>
      </c>
      <c r="C24" s="186"/>
      <c r="D24" s="187"/>
      <c r="E24" s="51">
        <f t="shared" si="0"/>
        <v>26</v>
      </c>
      <c r="F24" s="52">
        <v>19</v>
      </c>
      <c r="G24" s="52"/>
      <c r="H24" s="53">
        <v>7</v>
      </c>
    </row>
    <row r="25" spans="1:8" ht="61.5" customHeight="1">
      <c r="A25" s="31">
        <v>21</v>
      </c>
      <c r="B25" s="188" t="s">
        <v>19</v>
      </c>
      <c r="C25" s="189"/>
      <c r="D25" s="190"/>
      <c r="E25" s="51">
        <f t="shared" si="0"/>
        <v>2</v>
      </c>
      <c r="F25" s="63">
        <v>2</v>
      </c>
      <c r="G25" s="63"/>
      <c r="H25" s="58"/>
    </row>
    <row r="26" spans="1:8" ht="24" customHeight="1">
      <c r="A26" s="32">
        <v>22</v>
      </c>
      <c r="B26" s="185" t="s">
        <v>54</v>
      </c>
      <c r="C26" s="186"/>
      <c r="D26" s="187"/>
      <c r="E26" s="51">
        <f t="shared" si="0"/>
        <v>3</v>
      </c>
      <c r="F26" s="63">
        <v>3</v>
      </c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&amp;L9C136C2E&amp;CФорма № Зведений- 1-Л, Підрозділ: ТУ ДСА України в Одеській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53</v>
      </c>
      <c r="B2" s="225" t="s">
        <v>57</v>
      </c>
      <c r="C2" s="225"/>
      <c r="D2" s="225"/>
      <c r="E2" s="227" t="s">
        <v>36</v>
      </c>
      <c r="F2" s="227" t="s">
        <v>37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66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85</v>
      </c>
      <c r="F5" s="53">
        <f>SUM(F7,F21,F22,F23)</f>
        <v>66</v>
      </c>
      <c r="G5" s="53">
        <f>SUM(G7,G21,G22,G23)</f>
        <v>0</v>
      </c>
      <c r="H5" s="53">
        <f>SUM(H7,H21,H22,H23)</f>
        <v>19</v>
      </c>
      <c r="I5" s="20"/>
      <c r="J5" s="20"/>
      <c r="K5" s="20"/>
    </row>
    <row r="6" spans="1:11" ht="27.75" customHeight="1">
      <c r="A6" s="31">
        <v>2</v>
      </c>
      <c r="B6" s="191" t="s">
        <v>60</v>
      </c>
      <c r="C6" s="192"/>
      <c r="D6" s="193"/>
      <c r="E6" s="61">
        <f>SUM(F6:H6)</f>
        <v>20</v>
      </c>
      <c r="F6" s="66">
        <v>20</v>
      </c>
      <c r="G6" s="66"/>
      <c r="H6" s="66"/>
      <c r="I6" s="20"/>
      <c r="J6" s="20"/>
      <c r="K6" s="20"/>
    </row>
    <row r="7" spans="1:11" ht="45.75" customHeight="1">
      <c r="A7" s="31">
        <v>3</v>
      </c>
      <c r="B7" s="185" t="s">
        <v>10</v>
      </c>
      <c r="C7" s="186"/>
      <c r="D7" s="187"/>
      <c r="E7" s="61">
        <f>SUM(F7:H7)</f>
        <v>32</v>
      </c>
      <c r="F7" s="58">
        <f>SUM(F8,F12,F14,F16,F17,F19,F20)</f>
        <v>23</v>
      </c>
      <c r="G7" s="58">
        <f>SUM(G8,G12,G14,G16,G17,G19,G20)</f>
        <v>0</v>
      </c>
      <c r="H7" s="58">
        <f>SUM(H8,H12,H14,H16,H17,H19,H20)</f>
        <v>9</v>
      </c>
      <c r="I7" s="20"/>
      <c r="J7" s="20"/>
      <c r="K7" s="20"/>
    </row>
    <row r="8" spans="1:11" ht="28.5" customHeight="1">
      <c r="A8" s="31">
        <v>4</v>
      </c>
      <c r="B8" s="181" t="s">
        <v>43</v>
      </c>
      <c r="C8" s="221" t="s">
        <v>67</v>
      </c>
      <c r="D8" s="221"/>
      <c r="E8" s="61">
        <f>SUM(F8:H8)</f>
        <v>9</v>
      </c>
      <c r="F8" s="63">
        <v>4</v>
      </c>
      <c r="G8" s="63"/>
      <c r="H8" s="58">
        <v>5</v>
      </c>
      <c r="I8" s="20"/>
      <c r="J8" s="20"/>
      <c r="K8" s="20"/>
    </row>
    <row r="9" spans="1:11" ht="29.25" customHeight="1">
      <c r="A9" s="31">
        <v>5</v>
      </c>
      <c r="B9" s="182"/>
      <c r="C9" s="228" t="s">
        <v>42</v>
      </c>
      <c r="D9" s="54" t="s">
        <v>56</v>
      </c>
      <c r="E9" s="61">
        <f aca="true" t="shared" si="0" ref="E9:E24">SUM(F9:H9)</f>
        <v>3</v>
      </c>
      <c r="F9" s="63"/>
      <c r="G9" s="63"/>
      <c r="H9" s="58">
        <v>3</v>
      </c>
      <c r="I9" s="20"/>
      <c r="J9" s="20"/>
      <c r="K9" s="20"/>
    </row>
    <row r="10" spans="1:11" ht="44.25" customHeight="1">
      <c r="A10" s="31">
        <v>6</v>
      </c>
      <c r="B10" s="182"/>
      <c r="C10" s="229"/>
      <c r="D10" s="60" t="s">
        <v>62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30"/>
      <c r="D11" s="62" t="s">
        <v>63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1" t="s">
        <v>68</v>
      </c>
      <c r="D12" s="221"/>
      <c r="E12" s="61">
        <f t="shared" si="0"/>
        <v>2</v>
      </c>
      <c r="F12" s="63"/>
      <c r="G12" s="63"/>
      <c r="H12" s="58">
        <v>2</v>
      </c>
      <c r="I12" s="20"/>
      <c r="J12" s="20"/>
      <c r="K12" s="20"/>
    </row>
    <row r="13" spans="1:11" ht="25.5" customHeight="1">
      <c r="A13" s="31">
        <v>9</v>
      </c>
      <c r="B13" s="182"/>
      <c r="C13" s="222" t="s">
        <v>44</v>
      </c>
      <c r="D13" s="222"/>
      <c r="E13" s="61">
        <f t="shared" si="0"/>
        <v>1</v>
      </c>
      <c r="F13" s="63"/>
      <c r="G13" s="63"/>
      <c r="H13" s="58">
        <v>1</v>
      </c>
      <c r="I13" s="20"/>
      <c r="J13" s="20"/>
      <c r="K13" s="20"/>
    </row>
    <row r="14" spans="1:11" ht="34.5" customHeight="1">
      <c r="A14" s="31">
        <v>10</v>
      </c>
      <c r="B14" s="182"/>
      <c r="C14" s="221" t="s">
        <v>11</v>
      </c>
      <c r="D14" s="221"/>
      <c r="E14" s="61">
        <f t="shared" si="0"/>
        <v>3</v>
      </c>
      <c r="F14" s="58">
        <v>2</v>
      </c>
      <c r="G14" s="58"/>
      <c r="H14" s="58">
        <v>1</v>
      </c>
      <c r="I14" s="20"/>
      <c r="J14" s="20"/>
      <c r="K14" s="20"/>
    </row>
    <row r="15" spans="1:11" ht="23.25" customHeight="1">
      <c r="A15" s="31">
        <v>11</v>
      </c>
      <c r="B15" s="182"/>
      <c r="C15" s="222" t="s">
        <v>44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1" t="s">
        <v>69</v>
      </c>
      <c r="D16" s="221"/>
      <c r="E16" s="61">
        <f t="shared" si="0"/>
        <v>1</v>
      </c>
      <c r="F16" s="58"/>
      <c r="G16" s="58"/>
      <c r="H16" s="58">
        <v>1</v>
      </c>
      <c r="I16" s="20"/>
      <c r="J16" s="20"/>
      <c r="K16" s="20"/>
    </row>
    <row r="17" spans="1:11" ht="30" customHeight="1">
      <c r="A17" s="31">
        <v>13</v>
      </c>
      <c r="B17" s="182"/>
      <c r="C17" s="221" t="s">
        <v>12</v>
      </c>
      <c r="D17" s="221"/>
      <c r="E17" s="61">
        <f t="shared" si="0"/>
        <v>4</v>
      </c>
      <c r="F17" s="58">
        <v>4</v>
      </c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2" t="s">
        <v>44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1" t="s">
        <v>15</v>
      </c>
      <c r="D19" s="221"/>
      <c r="E19" s="61">
        <f t="shared" si="0"/>
        <v>3</v>
      </c>
      <c r="F19" s="58">
        <v>3</v>
      </c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1" t="s">
        <v>14</v>
      </c>
      <c r="D20" s="221"/>
      <c r="E20" s="61">
        <f t="shared" si="0"/>
        <v>10</v>
      </c>
      <c r="F20" s="58">
        <v>10</v>
      </c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70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71</v>
      </c>
      <c r="C22" s="224"/>
      <c r="D22" s="224"/>
      <c r="E22" s="61">
        <f t="shared" si="0"/>
        <v>2</v>
      </c>
      <c r="F22" s="58">
        <v>2</v>
      </c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51</v>
      </c>
      <c r="F23" s="58">
        <v>41</v>
      </c>
      <c r="G23" s="58"/>
      <c r="H23" s="58">
        <v>10</v>
      </c>
      <c r="I23" s="20"/>
      <c r="J23" s="20"/>
      <c r="K23" s="20"/>
    </row>
    <row r="24" spans="1:11" ht="30.75" customHeight="1">
      <c r="A24" s="45">
        <v>20</v>
      </c>
      <c r="B24" s="191" t="s">
        <v>61</v>
      </c>
      <c r="C24" s="192"/>
      <c r="D24" s="193"/>
      <c r="E24" s="61">
        <f t="shared" si="0"/>
        <v>13</v>
      </c>
      <c r="F24" s="58">
        <v>13</v>
      </c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&amp;L9C136C2E&amp;CФорма № Зведений- 1-Л, Підрозділ: ТУ ДСА України в Одеській областi,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36" sqref="F36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72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53</v>
      </c>
      <c r="B3" s="241" t="s">
        <v>52</v>
      </c>
      <c r="C3" s="242"/>
      <c r="D3" s="242"/>
      <c r="E3" s="227" t="s">
        <v>36</v>
      </c>
      <c r="F3" s="227" t="s">
        <v>37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66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73</v>
      </c>
      <c r="C6" s="248"/>
      <c r="D6" s="249"/>
      <c r="E6" s="64">
        <f>SUM(F6:H6)</f>
        <v>3</v>
      </c>
      <c r="F6" s="58"/>
      <c r="G6" s="58"/>
      <c r="H6" s="65">
        <v>3</v>
      </c>
      <c r="I6" s="22"/>
      <c r="J6" s="20"/>
      <c r="K6" s="20"/>
    </row>
    <row r="7" spans="1:11" ht="45" customHeight="1">
      <c r="A7" s="30">
        <v>2</v>
      </c>
      <c r="B7" s="228" t="s">
        <v>55</v>
      </c>
      <c r="C7" s="179" t="s">
        <v>62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63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74</v>
      </c>
      <c r="E11" s="97"/>
      <c r="F11" s="102"/>
      <c r="G11" s="236" t="s">
        <v>86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77</v>
      </c>
      <c r="F12" s="105"/>
      <c r="G12" s="237" t="s">
        <v>78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75</v>
      </c>
      <c r="E14" s="97"/>
      <c r="F14" s="102"/>
      <c r="G14" s="236" t="s">
        <v>84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77</v>
      </c>
      <c r="F15" s="105"/>
      <c r="G15" s="237" t="s">
        <v>78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79</v>
      </c>
      <c r="E18" s="234" t="s">
        <v>87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80</v>
      </c>
      <c r="E19" s="234" t="s">
        <v>87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81</v>
      </c>
      <c r="E20" s="250" t="s">
        <v>88</v>
      </c>
      <c r="F20" s="235"/>
      <c r="G20" s="117"/>
      <c r="H20" s="118" t="s">
        <v>85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hyperlinks>
    <hyperlink ref="E20" r:id="rId1" display="zvit@od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>
    <oddFooter>&amp;L9C136C2E&amp;CФорма № Зведений- 1-Л, Підрозділ: ТУ ДСА України в Одеській областi,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o.povalyaeva</cp:lastModifiedBy>
  <cp:lastPrinted>2015-12-10T14:22:57Z</cp:lastPrinted>
  <dcterms:created xsi:type="dcterms:W3CDTF">2015-09-09T11:46:15Z</dcterms:created>
  <dcterms:modified xsi:type="dcterms:W3CDTF">2016-01-19T10:10:35Z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Зведений- 1-Л_10015_4.2015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9C136C2E</vt:lpwstr>
  </property>
  <property fmtid="{D5CDD505-2E9C-101B-9397-08002B2CF9AE}" pid="9" name="Підрозділ">
    <vt:lpwstr>ТУ ДСА України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