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<sst xmlns="http://schemas.openxmlformats.org/spreadsheetml/2006/main" count="487" uniqueCount="396">
  <si>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</si>
  <si>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</si>
  <si>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</si>
  <si>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</si>
  <si>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</si>
  <si>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</si>
  <si>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</si>
  <si>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</si>
  <si>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</si>
  <si>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</si>
  <si>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</si>
  <si>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</si>
  <si>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</si>
  <si>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</si>
  <si>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</si>
  <si>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</si>
  <si>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</si>
  <si>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</si>
  <si>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</si>
  <si>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</si>
  <si>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</si>
  <si>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</si>
  <si>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</si>
  <si>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</si>
  <si>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</si>
  <si>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</si>
  <si>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</si>
  <si>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</si>
  <si>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</si>
  <si>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</si>
  <si>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</si>
  <si>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</si>
  <si>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</si>
  <si>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</si>
  <si>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</si>
  <si>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</si>
  <si>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</si>
  <si>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</si>
  <si>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</si>
  <si>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</si>
  <si>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</si>
  <si>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</si>
  <si>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</si>
  <si>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</si>
  <si>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</si>
  <si>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</si>
  <si>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</si>
  <si>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</si>
  <si>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</si>
  <si>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</si>
  <si>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</si>
  <si>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</si>
  <si>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</si>
  <si>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</si>
  <si>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</si>
  <si>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</si>
  <si>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</si>
  <si>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</si>
  <si>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</si>
  <si>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</si>
  <si>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</si>
  <si>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</si>
  <si>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</si>
  <si>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</si>
  <si>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</si>
  <si>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</si>
  <si>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</si>
  <si>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</si>
  <si>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</si>
  <si>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</si>
  <si>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</si>
  <si>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</si>
  <si>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</si>
  <si>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</si>
  <si>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</si>
  <si>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</si>
  <si>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</si>
  <si>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</si>
  <si>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</si>
  <si>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</si>
  <si>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</si>
  <si>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</si>
  <si>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</si>
  <si>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</si>
  <si>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</si>
  <si>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</si>
  <si>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</si>
  <si>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</si>
  <si>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</si>
  <si>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</si>
  <si>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</si>
  <si>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</si>
  <si>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</si>
  <si>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</si>
  <si>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</si>
  <si>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</si>
  <si>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</si>
  <si>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</si>
  <si>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</si>
  <si>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</si>
  <si>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</si>
  <si>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</si>
  <si>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</si>
  <si>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</si>
  <si>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</si>
  <si>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</si>
  <si>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</si>
  <si>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</si>
  <si>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</si>
  <si>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</si>
  <si>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</si>
  <si>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</si>
  <si>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</si>
  <si>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</si>
  <si>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</si>
  <si>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</si>
  <si>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</si>
  <si>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</si>
  <si>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</si>
  <si>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</si>
  <si>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</si>
  <si>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</si>
  <si>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</si>
  <si>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</si>
  <si>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</si>
  <si>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</si>
  <si>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</si>
  <si>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</si>
  <si>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</si>
  <si>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</si>
  <si>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</si>
  <si>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</si>
  <si>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</si>
  <si>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</si>
  <si>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</si>
  <si>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</si>
  <si>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</si>
  <si>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</si>
  <si>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</si>
  <si>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</si>
  <si>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</si>
  <si>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</si>
  <si>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</si>
  <si>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</si>
  <si>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</si>
  <si>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</si>
  <si>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</si>
  <si>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</si>
  <si>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</si>
  <si>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</si>
  <si>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</si>
  <si>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</si>
  <si>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</si>
  <si>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</si>
  <si>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</si>
  <si>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</si>
  <si>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</si>
  <si>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</si>
  <si>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</si>
  <si>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</si>
  <si>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</si>
  <si>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</si>
  <si>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</si>
  <si>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</si>
  <si>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</si>
  <si>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</si>
  <si>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</si>
  <si>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</si>
  <si>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</si>
  <si>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</si>
  <si>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</si>
  <si>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</si>
  <si>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</si>
  <si>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</si>
  <si>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</si>
  <si>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</si>
  <si>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</si>
  <si>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</si>
  <si>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</si>
  <si>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</si>
  <si>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</si>
  <si>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</si>
  <si>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</si>
  <si>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</si>
  <si>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</si>
  <si>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</si>
  <si>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</si>
  <si>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</si>
  <si>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</si>
  <si>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</si>
  <si>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</si>
  <si>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</si>
  <si>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</si>
  <si>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</si>
  <si>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</si>
  <si>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</si>
  <si>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</si>
  <si>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</si>
  <si>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</si>
  <si>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</si>
  <si>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</si>
  <si>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</si>
  <si>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</si>
  <si>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</si>
  <si>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</si>
  <si>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</si>
  <si>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</si>
  <si>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</si>
  <si>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</si>
  <si>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</si>
  <si>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</si>
  <si>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</si>
  <si>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</si>
  <si>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</si>
  <si>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</si>
  <si>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</si>
  <si>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</si>
  <si>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</si>
  <si>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</si>
  <si>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</si>
  <si>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</si>
  <si>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</si>
  <si>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</si>
  <si>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</si>
  <si>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</si>
  <si>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</si>
  <si>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</si>
  <si>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</si>
  <si>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</si>
  <si>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</si>
  <si>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</si>
  <si>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</si>
  <si>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</si>
  <si>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</si>
  <si>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</si>
  <si>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</si>
  <si>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</si>
  <si>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</si>
  <si>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</si>
  <si>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</si>
  <si>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</si>
  <si>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</si>
  <si>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</si>
  <si>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</si>
  <si>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</si>
  <si>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</si>
  <si>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</si>
  <si>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</si>
  <si>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</si>
  <si>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</si>
  <si>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</si>
  <si>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</si>
  <si>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</si>
  <si>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</si>
  <si>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</si>
  <si>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</si>
  <si>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</si>
  <si>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</si>
  <si>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</si>
  <si>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</si>
  <si>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</si>
  <si>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</si>
  <si>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</si>
  <si>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</si>
  <si>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</si>
  <si>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</si>
  <si>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</si>
  <si>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</si>
  <si>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</si>
  <si>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</si>
  <si>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</si>
  <si>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</si>
  <si>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</si>
  <si>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</si>
  <si>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</si>
  <si>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</si>
  <si>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</si>
  <si>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</si>
  <si>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</si>
  <si>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</si>
  <si>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</si>
  <si>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</si>
  <si>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</si>
  <si>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</si>
  <si>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</si>
  <si>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</si>
  <si>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</si>
  <si>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</si>
  <si>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</si>
  <si>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</si>
  <si>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</si>
  <si>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</si>
  <si>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</si>
  <si>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</si>
  <si>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</si>
  <si>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</si>
  <si>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</si>
  <si>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</si>
  <si>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</si>
  <si>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</si>
  <si>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</si>
  <si>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</si>
  <si>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</si>
  <si>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</si>
  <si>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</si>
  <si>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</si>
  <si>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</si>
  <si>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</si>
  <si>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</si>
  <si>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</si>
  <si>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</si>
  <si>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</si>
  <si>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</si>
  <si>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</si>
  <si>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</si>
  <si>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</si>
  <si>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</si>
  <si>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</si>
  <si>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</si>
  <si>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</si>
  <si>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</si>
  <si>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</si>
  <si>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</si>
  <si>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</si>
  <si>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</si>
  <si>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</si>
  <si>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</si>
  <si>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</si>
  <si>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</si>
  <si>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</si>
  <si>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</si>
  <si>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</si>
  <si>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</si>
  <si>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</si>
  <si>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</si>
  <si>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</si>
  <si>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</si>
  <si>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</si>
  <si>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</si>
  <si>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</si>
  <si>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</si>
  <si>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</si>
  <si>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</si>
  <si>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</si>
  <si>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</si>
  <si>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</si>
  <si>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</si>
  <si>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</si>
  <si>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</si>
  <si>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</si>
  <si>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</si>
  <si>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</si>
  <si>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</si>
  <si>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</si>
  <si>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</si>
  <si>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</si>
  <si>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</si>
  <si>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</si>
  <si>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</si>
  <si>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</si>
  <si>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</si>
  <si>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</si>
  <si>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</si>
  <si>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</si>
  <si>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</si>
  <si>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</si>
  <si>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</si>
  <si>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</si>
  <si>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</si>
  <si>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</si>
  <si>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</si>
  <si>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</si>
  <si>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</si>
  <si>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</si>
  <si>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</si>
  <si>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Літинський районний суд Вінницької області</t>
  </si>
  <si>
    <t>22300. Вінницька область</t>
  </si>
  <si>
    <t>смт. Літин</t>
  </si>
  <si>
    <t>вул. Героїв Чорнобиля. 30</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</si>
  <si>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</si>
  <si>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</si>
  <si>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</si>
  <si>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</si>
  <si>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</si>
  <si>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</si>
  <si>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</si>
  <si>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</si>
  <si>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</si>
  <si>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</si>
  <si>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</si>
  <si>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</si>
  <si>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</si>
  <si>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</si>
  <si>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14 липня 2016 року</t>
  </si>
  <si>
    <t>Білик Н.В.</t>
  </si>
  <si>
    <t>Бахін Б.В.</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</si>
</sst>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29" t="s">
        <v>297</v>
      </c>
      <c r="C3" s="229"/>
      <c r="D3" s="229"/>
      <c r="E3" s="229"/>
      <c r="F3" s="229"/>
      <c r="G3" s="229"/>
      <c r="H3" s="229"/>
    </row>
    <row r="4" spans="2:8" ht="18.75" customHeight="1">
      <c r="B4" s="229" t="s">
        <v>298</v>
      </c>
      <c r="C4" s="229"/>
      <c r="D4" s="229"/>
      <c r="E4" s="229"/>
      <c r="F4" s="229"/>
      <c r="G4" s="229"/>
      <c r="H4" s="229"/>
    </row>
    <row r="5" spans="2:8" ht="18.75" customHeight="1">
      <c r="B5" s="229"/>
      <c r="C5" s="229"/>
      <c r="D5" s="229"/>
      <c r="E5" s="229"/>
      <c r="F5" s="229"/>
      <c r="G5" s="229"/>
      <c r="H5" s="229"/>
    </row>
    <row r="6" spans="2:8" ht="18.75" customHeight="1">
      <c r="B6" s="130"/>
      <c r="C6" s="130"/>
      <c r="D6" s="233" t="s">
        <v>374</v>
      </c>
      <c r="E6" s="233"/>
      <c r="F6" s="233"/>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30" t="s">
        <v>300</v>
      </c>
      <c r="C12" s="231"/>
      <c r="D12" s="232"/>
      <c r="E12" s="133" t="s">
        <v>301</v>
      </c>
      <c r="F12" s="146"/>
      <c r="G12" s="129" t="s">
        <v>302</v>
      </c>
    </row>
    <row r="13" spans="1:7" ht="12.75" customHeight="1">
      <c r="A13" s="158"/>
      <c r="B13" s="134"/>
      <c r="C13" s="135"/>
      <c r="D13" s="158"/>
      <c r="E13" s="159"/>
      <c r="F13" s="146"/>
      <c r="G13" s="136" t="s">
        <v>303</v>
      </c>
    </row>
    <row r="14" spans="1:7" ht="37.5" customHeight="1">
      <c r="A14" s="158"/>
      <c r="B14" s="207" t="s">
        <v>304</v>
      </c>
      <c r="C14" s="208"/>
      <c r="D14" s="209"/>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5" t="s">
        <v>307</v>
      </c>
      <c r="G16" s="206"/>
      <c r="H16" s="206"/>
    </row>
    <row r="17" spans="1:8" ht="12.75" customHeight="1">
      <c r="A17" s="158"/>
      <c r="B17" s="207" t="s">
        <v>308</v>
      </c>
      <c r="C17" s="208"/>
      <c r="D17" s="209"/>
      <c r="E17" s="140"/>
      <c r="F17" s="201" t="s">
        <v>323</v>
      </c>
      <c r="G17" s="202"/>
      <c r="H17" s="202"/>
    </row>
    <row r="18" spans="1:5" ht="12.75" customHeight="1">
      <c r="A18" s="158"/>
      <c r="B18" s="207" t="s">
        <v>309</v>
      </c>
      <c r="C18" s="208"/>
      <c r="D18" s="209"/>
      <c r="E18" s="140"/>
    </row>
    <row r="19" spans="1:8" ht="12.75" customHeight="1">
      <c r="A19" s="158"/>
      <c r="B19" s="207" t="s">
        <v>310</v>
      </c>
      <c r="C19" s="208"/>
      <c r="D19" s="209"/>
      <c r="E19" s="140" t="s">
        <v>311</v>
      </c>
      <c r="F19" s="210" t="s">
        <v>324</v>
      </c>
      <c r="G19" s="211"/>
      <c r="H19" s="211"/>
    </row>
    <row r="20" spans="1:8" ht="12.75" customHeight="1">
      <c r="A20" s="158"/>
      <c r="B20" s="212" t="s">
        <v>313</v>
      </c>
      <c r="C20" s="213"/>
      <c r="D20" s="214"/>
      <c r="E20" s="142" t="s">
        <v>314</v>
      </c>
      <c r="F20" s="203" t="s">
        <v>325</v>
      </c>
      <c r="G20" s="204"/>
      <c r="H20" s="204"/>
    </row>
    <row r="21" spans="1:8" ht="12.75" customHeight="1">
      <c r="A21" s="158"/>
      <c r="B21" s="143"/>
      <c r="C21" s="144"/>
      <c r="D21" s="158"/>
      <c r="E21" s="159"/>
      <c r="F21" s="205" t="s">
        <v>366</v>
      </c>
      <c r="G21" s="206"/>
      <c r="H21" s="206"/>
    </row>
    <row r="22" spans="1:8" ht="12.75" customHeight="1">
      <c r="A22" s="158"/>
      <c r="B22" s="207" t="s">
        <v>315</v>
      </c>
      <c r="C22" s="208"/>
      <c r="D22" s="209"/>
      <c r="E22" s="145" t="s">
        <v>316</v>
      </c>
      <c r="F22" s="146"/>
      <c r="G22" s="147"/>
      <c r="H22" s="147"/>
    </row>
    <row r="23" spans="1:7" ht="12.75" customHeight="1">
      <c r="A23" s="158"/>
      <c r="B23" s="207"/>
      <c r="C23" s="208"/>
      <c r="D23" s="209"/>
      <c r="E23" s="145" t="s">
        <v>317</v>
      </c>
      <c r="F23" s="146"/>
      <c r="G23" s="141"/>
    </row>
    <row r="24" spans="1:8" ht="12.75" customHeight="1">
      <c r="A24" s="158"/>
      <c r="B24" s="146"/>
      <c r="C24" s="147"/>
      <c r="D24" s="158"/>
      <c r="E24" s="142"/>
      <c r="F24" s="205" t="s">
        <v>312</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8" t="s">
        <v>319</v>
      </c>
      <c r="C37" s="219"/>
      <c r="D37" s="220" t="s">
        <v>375</v>
      </c>
      <c r="E37" s="220"/>
      <c r="F37" s="220"/>
      <c r="G37" s="220"/>
      <c r="H37" s="221"/>
      <c r="I37" s="147"/>
    </row>
    <row r="38" spans="1:9" ht="12.75" customHeight="1">
      <c r="A38" s="158"/>
      <c r="B38" s="146"/>
      <c r="C38" s="147"/>
      <c r="D38" s="162"/>
      <c r="E38" s="162"/>
      <c r="F38" s="162"/>
      <c r="G38" s="162"/>
      <c r="H38" s="163"/>
      <c r="I38" s="147"/>
    </row>
    <row r="39" spans="1:9" ht="12.75" customHeight="1">
      <c r="A39" s="158"/>
      <c r="B39" s="146" t="s">
        <v>320</v>
      </c>
      <c r="C39" s="147"/>
      <c r="D39" s="222" t="s">
        <v>376</v>
      </c>
      <c r="E39" s="220"/>
      <c r="F39" s="220"/>
      <c r="G39" s="220"/>
      <c r="H39" s="221"/>
      <c r="I39" s="147"/>
    </row>
    <row r="40" spans="1:9" ht="12.75" customHeight="1">
      <c r="A40" s="158"/>
      <c r="B40" s="146"/>
      <c r="C40" s="147"/>
      <c r="D40" s="147"/>
      <c r="E40" s="147"/>
      <c r="F40" s="147"/>
      <c r="G40" s="147"/>
      <c r="H40" s="158"/>
      <c r="I40" s="147"/>
    </row>
    <row r="41" spans="1:8" ht="12.75" customHeight="1">
      <c r="A41" s="158"/>
      <c r="B41" s="223" t="s">
        <v>377</v>
      </c>
      <c r="C41" s="224"/>
      <c r="D41" s="224"/>
      <c r="E41" s="224"/>
      <c r="F41" s="224"/>
      <c r="G41" s="224"/>
      <c r="H41" s="225"/>
    </row>
    <row r="42" spans="1:8" ht="12.75" customHeight="1">
      <c r="A42" s="158"/>
      <c r="B42" s="215" t="s">
        <v>321</v>
      </c>
      <c r="C42" s="216"/>
      <c r="D42" s="216"/>
      <c r="E42" s="216"/>
      <c r="F42" s="216"/>
      <c r="G42" s="216"/>
      <c r="H42" s="217"/>
    </row>
    <row r="43" spans="1:9" ht="12.75" customHeight="1">
      <c r="A43" s="158"/>
      <c r="B43" s="146"/>
      <c r="C43" s="147"/>
      <c r="D43" s="147"/>
      <c r="E43" s="147"/>
      <c r="F43" s="147"/>
      <c r="G43" s="147"/>
      <c r="H43" s="158"/>
      <c r="I43" s="147"/>
    </row>
    <row r="44" spans="1:9" ht="12.75" customHeight="1">
      <c r="A44" s="158"/>
      <c r="B44" s="226" t="s">
        <v>378</v>
      </c>
      <c r="C44" s="227"/>
      <c r="D44" s="227"/>
      <c r="E44" s="227"/>
      <c r="F44" s="227"/>
      <c r="G44" s="227"/>
      <c r="H44" s="228"/>
      <c r="I44" s="147"/>
    </row>
    <row r="45" spans="1:9" ht="12.75" customHeight="1">
      <c r="A45" s="158"/>
      <c r="B45" s="215" t="s">
        <v>322</v>
      </c>
      <c r="C45" s="216"/>
      <c r="D45" s="216"/>
      <c r="E45" s="216"/>
      <c r="F45" s="216"/>
      <c r="G45" s="216"/>
      <c r="H45" s="217"/>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&amp;L0D7CD334&amp;C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I14" sqref="I1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274</v>
      </c>
      <c r="B1" s="404"/>
      <c r="C1" s="404"/>
      <c r="D1" s="404"/>
      <c r="E1" s="404"/>
      <c r="F1" s="404"/>
      <c r="G1" s="404"/>
      <c r="H1" s="404"/>
      <c r="I1" s="404"/>
      <c r="J1" s="404"/>
      <c r="K1" s="404"/>
      <c r="L1" s="404"/>
    </row>
    <row r="2" spans="1:12" ht="15" customHeight="1">
      <c r="A2" s="392" t="s">
        <v>123</v>
      </c>
      <c r="B2" s="394" t="s">
        <v>188</v>
      </c>
      <c r="C2" s="395"/>
      <c r="D2" s="409" t="s">
        <v>267</v>
      </c>
      <c r="E2" s="386" t="s">
        <v>189</v>
      </c>
      <c r="F2" s="386" t="s">
        <v>190</v>
      </c>
      <c r="G2" s="386" t="s">
        <v>268</v>
      </c>
      <c r="H2" s="389" t="s">
        <v>191</v>
      </c>
      <c r="I2" s="390"/>
      <c r="J2" s="390"/>
      <c r="K2" s="391"/>
      <c r="L2" s="409" t="s">
        <v>194</v>
      </c>
    </row>
    <row r="3" spans="1:12" ht="12.75" customHeight="1">
      <c r="A3" s="405"/>
      <c r="B3" s="396"/>
      <c r="C3" s="397"/>
      <c r="D3" s="410"/>
      <c r="E3" s="387"/>
      <c r="F3" s="387"/>
      <c r="G3" s="387"/>
      <c r="H3" s="392" t="s">
        <v>192</v>
      </c>
      <c r="I3" s="406" t="s">
        <v>71</v>
      </c>
      <c r="J3" s="407"/>
      <c r="K3" s="408"/>
      <c r="L3" s="410"/>
    </row>
    <row r="4" spans="1:12" ht="81" customHeight="1">
      <c r="A4" s="405"/>
      <c r="B4" s="398"/>
      <c r="C4" s="399"/>
      <c r="D4" s="411"/>
      <c r="E4" s="388"/>
      <c r="F4" s="388"/>
      <c r="G4" s="388"/>
      <c r="H4" s="393"/>
      <c r="I4" s="116" t="s">
        <v>233</v>
      </c>
      <c r="J4" s="116" t="s">
        <v>234</v>
      </c>
      <c r="K4" s="117" t="s">
        <v>193</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196</v>
      </c>
      <c r="C6" s="379"/>
      <c r="D6" s="119"/>
      <c r="E6" s="119"/>
      <c r="F6" s="119"/>
      <c r="G6" s="119"/>
      <c r="H6" s="119"/>
      <c r="I6" s="119"/>
      <c r="J6" s="119"/>
      <c r="K6" s="119"/>
      <c r="L6" s="119"/>
    </row>
    <row r="7" spans="1:12" ht="28.5" customHeight="1">
      <c r="A7" s="116">
        <v>2</v>
      </c>
      <c r="B7" s="378" t="s">
        <v>275</v>
      </c>
      <c r="C7" s="379"/>
      <c r="D7" s="119"/>
      <c r="E7" s="119"/>
      <c r="F7" s="119"/>
      <c r="G7" s="119"/>
      <c r="H7" s="119"/>
      <c r="I7" s="119"/>
      <c r="J7" s="119"/>
      <c r="K7" s="119"/>
      <c r="L7" s="119"/>
    </row>
    <row r="8" spans="1:12" ht="39" customHeight="1">
      <c r="A8" s="116">
        <v>3</v>
      </c>
      <c r="B8" s="382" t="s">
        <v>197</v>
      </c>
      <c r="C8" s="383"/>
      <c r="D8" s="119"/>
      <c r="E8" s="119"/>
      <c r="F8" s="119"/>
      <c r="G8" s="119"/>
      <c r="H8" s="119"/>
      <c r="I8" s="119"/>
      <c r="J8" s="119"/>
      <c r="K8" s="119"/>
      <c r="L8" s="119"/>
    </row>
    <row r="9" spans="1:12" ht="41.25" customHeight="1">
      <c r="A9" s="116">
        <v>4</v>
      </c>
      <c r="B9" s="384" t="s">
        <v>198</v>
      </c>
      <c r="C9" s="385"/>
      <c r="D9" s="119"/>
      <c r="E9" s="119"/>
      <c r="F9" s="119"/>
      <c r="G9" s="119"/>
      <c r="H9" s="119"/>
      <c r="I9" s="119"/>
      <c r="J9" s="119"/>
      <c r="K9" s="119"/>
      <c r="L9" s="119"/>
    </row>
    <row r="10" spans="1:12" ht="69.75" customHeight="1">
      <c r="A10" s="116">
        <v>5</v>
      </c>
      <c r="B10" s="378" t="s">
        <v>199</v>
      </c>
      <c r="C10" s="379"/>
      <c r="D10" s="119"/>
      <c r="E10" s="119">
        <v>3</v>
      </c>
      <c r="F10" s="119">
        <v>2</v>
      </c>
      <c r="G10" s="119"/>
      <c r="H10" s="119"/>
      <c r="I10" s="119"/>
      <c r="J10" s="119"/>
      <c r="K10" s="119"/>
      <c r="L10" s="119">
        <v>1</v>
      </c>
    </row>
    <row r="11" spans="1:12" ht="17.25" customHeight="1">
      <c r="A11" s="116">
        <v>6</v>
      </c>
      <c r="B11" s="380" t="s">
        <v>195</v>
      </c>
      <c r="C11" s="381"/>
      <c r="D11" s="128">
        <f aca="true" t="shared" si="0" ref="D11:L11">SUM(D6:D10)</f>
        <v>0</v>
      </c>
      <c r="E11" s="128">
        <f t="shared" si="0"/>
        <v>3</v>
      </c>
      <c r="F11" s="128">
        <f t="shared" si="0"/>
        <v>2</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372</v>
      </c>
      <c r="C15" s="187"/>
      <c r="D15" s="188"/>
      <c r="E15" s="401" t="s">
        <v>394</v>
      </c>
      <c r="F15" s="401"/>
      <c r="G15" s="401"/>
      <c r="H15" s="150"/>
    </row>
    <row r="16" spans="2:8" s="55" customFormat="1" ht="15" customHeight="1">
      <c r="B16" s="189"/>
      <c r="C16" s="190" t="s">
        <v>225</v>
      </c>
      <c r="D16" s="191"/>
      <c r="E16" s="402" t="s">
        <v>226</v>
      </c>
      <c r="F16" s="402"/>
      <c r="G16" s="402"/>
      <c r="H16" s="82" t="s">
        <v>392</v>
      </c>
    </row>
    <row r="17" spans="2:8" s="55" customFormat="1" ht="11.25" customHeight="1">
      <c r="B17" s="189"/>
      <c r="C17" s="191"/>
      <c r="D17" s="191"/>
      <c r="E17" s="192" t="s">
        <v>392</v>
      </c>
      <c r="F17" s="192" t="s">
        <v>392</v>
      </c>
      <c r="G17" s="192" t="s">
        <v>392</v>
      </c>
      <c r="H17" s="82" t="s">
        <v>392</v>
      </c>
    </row>
    <row r="18" spans="2:10" s="55" customFormat="1" ht="15" customHeight="1">
      <c r="B18" s="186" t="s">
        <v>373</v>
      </c>
      <c r="C18" s="187"/>
      <c r="D18" s="188"/>
      <c r="E18" s="401" t="s">
        <v>395</v>
      </c>
      <c r="F18" s="401"/>
      <c r="G18" s="401"/>
      <c r="H18" s="53"/>
      <c r="I18" s="53"/>
      <c r="J18" s="53"/>
    </row>
    <row r="19" spans="2:10" s="55" customFormat="1" ht="15" customHeight="1">
      <c r="B19" s="193" t="s">
        <v>392</v>
      </c>
      <c r="C19" s="190" t="s">
        <v>225</v>
      </c>
      <c r="D19" s="191"/>
      <c r="E19" s="403" t="s">
        <v>226</v>
      </c>
      <c r="F19" s="403"/>
      <c r="G19" s="403"/>
      <c r="H19" s="54" t="s">
        <v>392</v>
      </c>
      <c r="I19" s="53"/>
      <c r="J19" s="53"/>
    </row>
    <row r="20" spans="2:10" s="55" customFormat="1" ht="11.25" customHeight="1">
      <c r="B20" s="189"/>
      <c r="C20" s="191"/>
      <c r="D20" s="191"/>
      <c r="E20" s="192" t="s">
        <v>392</v>
      </c>
      <c r="F20" s="192" t="s">
        <v>392</v>
      </c>
      <c r="G20" s="193" t="s">
        <v>392</v>
      </c>
      <c r="H20" s="54" t="s">
        <v>392</v>
      </c>
      <c r="I20" s="53"/>
      <c r="J20" s="53"/>
    </row>
    <row r="21" spans="2:10" s="55" customFormat="1" ht="11.25" customHeight="1">
      <c r="B21" s="189"/>
      <c r="C21" s="191"/>
      <c r="D21" s="191"/>
      <c r="E21" s="192" t="s">
        <v>392</v>
      </c>
      <c r="F21" s="192" t="s">
        <v>392</v>
      </c>
      <c r="G21" s="193" t="s">
        <v>392</v>
      </c>
      <c r="H21" s="54" t="s">
        <v>392</v>
      </c>
      <c r="I21" s="53"/>
      <c r="J21" s="53"/>
    </row>
    <row r="22" spans="2:10" s="55" customFormat="1" ht="15" customHeight="1">
      <c r="B22" s="193" t="s">
        <v>369</v>
      </c>
      <c r="C22" s="194"/>
      <c r="D22" s="191"/>
      <c r="E22" s="192" t="s">
        <v>392</v>
      </c>
      <c r="F22" s="192" t="s">
        <v>392</v>
      </c>
      <c r="G22" s="193" t="s">
        <v>392</v>
      </c>
      <c r="H22" s="54" t="s">
        <v>392</v>
      </c>
      <c r="I22" s="53"/>
      <c r="J22" s="53"/>
    </row>
    <row r="23" spans="2:10" s="55" customFormat="1" ht="15" customHeight="1">
      <c r="B23" s="193" t="s">
        <v>370</v>
      </c>
      <c r="C23" s="194"/>
      <c r="D23" s="191"/>
      <c r="E23" s="192" t="s">
        <v>392</v>
      </c>
      <c r="F23" s="192" t="s">
        <v>392</v>
      </c>
      <c r="G23" s="193" t="s">
        <v>392</v>
      </c>
      <c r="H23" s="54" t="s">
        <v>392</v>
      </c>
      <c r="I23" s="53"/>
      <c r="J23" s="53"/>
    </row>
    <row r="24" spans="2:10" s="55" customFormat="1" ht="15" customHeight="1">
      <c r="B24" s="193" t="s">
        <v>371</v>
      </c>
      <c r="C24" s="194"/>
      <c r="D24" s="191"/>
      <c r="E24" s="192" t="s">
        <v>392</v>
      </c>
      <c r="F24" s="192" t="s">
        <v>392</v>
      </c>
      <c r="G24" s="193" t="s">
        <v>392</v>
      </c>
      <c r="H24" s="54" t="s">
        <v>392</v>
      </c>
      <c r="I24" s="53"/>
      <c r="J24" s="53"/>
    </row>
    <row r="25" spans="2:10" s="55" customFormat="1" ht="15" customHeight="1">
      <c r="B25" s="193" t="s">
        <v>392</v>
      </c>
      <c r="C25" s="191"/>
      <c r="D25" s="191"/>
      <c r="E25" s="192" t="s">
        <v>392</v>
      </c>
      <c r="F25" s="192" t="s">
        <v>392</v>
      </c>
      <c r="G25" s="193" t="s">
        <v>392</v>
      </c>
      <c r="H25" s="54" t="s">
        <v>392</v>
      </c>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79</v>
      </c>
      <c r="D6" s="152">
        <v>64</v>
      </c>
      <c r="E6" s="152">
        <v>54</v>
      </c>
      <c r="F6" s="151"/>
      <c r="G6" s="152">
        <v>25</v>
      </c>
    </row>
    <row r="7" spans="1:7" s="43" customFormat="1" ht="21" customHeight="1">
      <c r="A7" s="69">
        <v>2</v>
      </c>
      <c r="B7" s="70" t="s">
        <v>273</v>
      </c>
      <c r="C7" s="151">
        <f>'розділ 6 '!C28+'розділ 6 '!D28</f>
        <v>489</v>
      </c>
      <c r="D7" s="151">
        <f>'розділ 6 '!D28</f>
        <v>484</v>
      </c>
      <c r="E7" s="151">
        <f>'розділ 6 '!E28</f>
        <v>475</v>
      </c>
      <c r="F7" s="151"/>
      <c r="G7" s="151">
        <f>'розділ 6 '!H28</f>
        <v>14</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50</v>
      </c>
      <c r="D9" s="151">
        <f>'розділ 5 '!E6</f>
        <v>50</v>
      </c>
      <c r="E9" s="151">
        <f>'розділ 5 '!F6</f>
        <v>50</v>
      </c>
      <c r="F9" s="151">
        <f>'розділ 5 '!I6</f>
        <v>0</v>
      </c>
      <c r="G9" s="151">
        <f>'розділ 5 '!J6</f>
        <v>0</v>
      </c>
    </row>
    <row r="10" spans="1:7" s="43" customFormat="1" ht="39.75" customHeight="1">
      <c r="A10" s="69">
        <v>5</v>
      </c>
      <c r="B10" s="70" t="s">
        <v>227</v>
      </c>
      <c r="C10" s="151">
        <f>'розділ 5 '!D39+'розділ 5 '!E39</f>
        <v>12</v>
      </c>
      <c r="D10" s="151">
        <f>'розділ 5 '!E39</f>
        <v>12</v>
      </c>
      <c r="E10" s="151">
        <f>'розділ 5 '!F39</f>
        <v>12</v>
      </c>
      <c r="F10" s="151">
        <f>'розділ 5 '!I39</f>
        <v>0</v>
      </c>
      <c r="G10" s="151">
        <f>'розділ 5 '!J39</f>
        <v>0</v>
      </c>
    </row>
    <row r="11" spans="1:7" s="43" customFormat="1" ht="24" customHeight="1">
      <c r="A11" s="69">
        <v>6</v>
      </c>
      <c r="B11" s="70" t="s">
        <v>228</v>
      </c>
      <c r="C11" s="151">
        <f>'розділ 5 '!D49+'розділ 5 '!E49</f>
        <v>9</v>
      </c>
      <c r="D11" s="151">
        <f>'розділ 5 '!E49</f>
        <v>9</v>
      </c>
      <c r="E11" s="151">
        <f>'розділ 5 '!F49</f>
        <v>5</v>
      </c>
      <c r="F11" s="151">
        <f>'розділ 5 '!I49</f>
        <v>0</v>
      </c>
      <c r="G11" s="151">
        <f>'розділ 5 '!J49</f>
        <v>4</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3</v>
      </c>
      <c r="D13" s="152">
        <f>'розділ 8 '!E11</f>
        <v>3</v>
      </c>
      <c r="E13" s="152">
        <f>'розділ 8 '!F11+'розділ 8 '!G11+'розділ 8 '!H11</f>
        <v>2</v>
      </c>
      <c r="F13" s="151"/>
      <c r="G13" s="152">
        <f>'розділ 8 '!L11</f>
        <v>1</v>
      </c>
    </row>
    <row r="14" spans="1:7" s="43" customFormat="1" ht="19.5" customHeight="1">
      <c r="A14" s="69">
        <v>9</v>
      </c>
      <c r="B14" s="72" t="s">
        <v>368</v>
      </c>
      <c r="C14" s="120">
        <f>SUM(C6:C13)</f>
        <v>642</v>
      </c>
      <c r="D14" s="120">
        <f>SUM(D6:D13)</f>
        <v>622</v>
      </c>
      <c r="E14" s="120">
        <f>SUM(E6:E13)</f>
        <v>598</v>
      </c>
      <c r="F14" s="120">
        <f>SUM(F6:F13)</f>
        <v>0</v>
      </c>
      <c r="G14" s="120">
        <f>SUM(G6:G13)</f>
        <v>44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6" t="s">
        <v>367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c r="A2" s="260" t="s">
        <v>123</v>
      </c>
      <c r="B2" s="262"/>
      <c r="C2" s="260" t="s">
        <v>286</v>
      </c>
      <c r="D2" s="259" t="s">
        <v>355</v>
      </c>
      <c r="E2" s="259" t="s">
        <v>356</v>
      </c>
      <c r="F2" s="258" t="s">
        <v>357</v>
      </c>
      <c r="G2" s="258"/>
      <c r="H2" s="264" t="s">
        <v>136</v>
      </c>
      <c r="I2" s="264"/>
      <c r="J2" s="264"/>
      <c r="K2" s="264"/>
      <c r="L2" s="264"/>
      <c r="M2" s="264"/>
      <c r="N2" s="264"/>
      <c r="O2" s="264"/>
      <c r="P2" s="264"/>
      <c r="Q2" s="264"/>
      <c r="R2" s="258" t="s">
        <v>69</v>
      </c>
      <c r="S2" s="258"/>
      <c r="T2" s="258"/>
      <c r="U2" s="258"/>
      <c r="V2" s="258"/>
      <c r="W2" s="258"/>
      <c r="X2" s="258"/>
      <c r="Y2" s="258"/>
      <c r="Z2" s="258"/>
      <c r="AA2" s="252" t="s">
        <v>82</v>
      </c>
      <c r="AB2" s="254" t="s">
        <v>168</v>
      </c>
      <c r="AC2" s="255"/>
      <c r="AD2" s="172"/>
      <c r="AE2" s="172"/>
      <c r="AF2" s="172"/>
      <c r="AG2" s="172"/>
    </row>
    <row r="3" spans="1:33" ht="24.75" customHeight="1">
      <c r="A3" s="261"/>
      <c r="B3" s="263"/>
      <c r="C3" s="261"/>
      <c r="D3" s="259"/>
      <c r="E3" s="259"/>
      <c r="F3" s="258"/>
      <c r="G3" s="258"/>
      <c r="H3" s="259" t="s">
        <v>63</v>
      </c>
      <c r="I3" s="265" t="s">
        <v>139</v>
      </c>
      <c r="J3" s="265"/>
      <c r="K3" s="265"/>
      <c r="L3" s="265"/>
      <c r="M3" s="265"/>
      <c r="N3" s="265"/>
      <c r="O3" s="265"/>
      <c r="P3" s="265"/>
      <c r="Q3" s="265"/>
      <c r="R3" s="258" t="s">
        <v>72</v>
      </c>
      <c r="S3" s="258"/>
      <c r="T3" s="249" t="s">
        <v>177</v>
      </c>
      <c r="U3" s="249" t="s">
        <v>365</v>
      </c>
      <c r="V3" s="249" t="s">
        <v>175</v>
      </c>
      <c r="W3" s="249" t="s">
        <v>202</v>
      </c>
      <c r="X3" s="249" t="s">
        <v>205</v>
      </c>
      <c r="Y3" s="249" t="s">
        <v>206</v>
      </c>
      <c r="Z3" s="249" t="s">
        <v>230</v>
      </c>
      <c r="AA3" s="253"/>
      <c r="AB3" s="256"/>
      <c r="AC3" s="257"/>
      <c r="AD3" s="248"/>
      <c r="AE3" s="247"/>
      <c r="AF3" s="247"/>
      <c r="AG3" s="248"/>
    </row>
    <row r="4" spans="1:33" ht="21" customHeight="1">
      <c r="A4" s="261"/>
      <c r="B4" s="263"/>
      <c r="C4" s="261"/>
      <c r="D4" s="259"/>
      <c r="E4" s="259"/>
      <c r="F4" s="249" t="s">
        <v>70</v>
      </c>
      <c r="G4" s="249" t="s">
        <v>176</v>
      </c>
      <c r="H4" s="259"/>
      <c r="I4" s="258" t="s">
        <v>174</v>
      </c>
      <c r="J4" s="258"/>
      <c r="K4" s="258"/>
      <c r="L4" s="249" t="s">
        <v>205</v>
      </c>
      <c r="M4" s="249" t="s">
        <v>206</v>
      </c>
      <c r="N4" s="249" t="s">
        <v>361</v>
      </c>
      <c r="O4" s="249" t="s">
        <v>230</v>
      </c>
      <c r="P4" s="249" t="s">
        <v>175</v>
      </c>
      <c r="Q4" s="249" t="s">
        <v>202</v>
      </c>
      <c r="R4" s="249" t="s">
        <v>70</v>
      </c>
      <c r="S4" s="249" t="s">
        <v>144</v>
      </c>
      <c r="T4" s="249"/>
      <c r="U4" s="249"/>
      <c r="V4" s="249"/>
      <c r="W4" s="249"/>
      <c r="X4" s="249"/>
      <c r="Y4" s="249"/>
      <c r="Z4" s="249"/>
      <c r="AA4" s="253"/>
      <c r="AB4" s="249" t="s">
        <v>70</v>
      </c>
      <c r="AC4" s="250" t="s">
        <v>176</v>
      </c>
      <c r="AD4" s="248"/>
      <c r="AE4" s="247"/>
      <c r="AF4" s="247"/>
      <c r="AG4" s="248"/>
    </row>
    <row r="5" spans="1:33" ht="34.5" customHeight="1">
      <c r="A5" s="261"/>
      <c r="B5" s="263"/>
      <c r="C5" s="261"/>
      <c r="D5" s="259"/>
      <c r="E5" s="259"/>
      <c r="F5" s="249"/>
      <c r="G5" s="249"/>
      <c r="H5" s="259"/>
      <c r="I5" s="249" t="s">
        <v>70</v>
      </c>
      <c r="J5" s="258" t="s">
        <v>358</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c r="A6" s="261"/>
      <c r="B6" s="263"/>
      <c r="C6" s="261"/>
      <c r="D6" s="259"/>
      <c r="E6" s="259"/>
      <c r="F6" s="249"/>
      <c r="G6" s="249"/>
      <c r="H6" s="259"/>
      <c r="I6" s="249"/>
      <c r="J6" s="169" t="s">
        <v>359</v>
      </c>
      <c r="K6" s="169" t="s">
        <v>360</v>
      </c>
      <c r="L6" s="249"/>
      <c r="M6" s="249"/>
      <c r="N6" s="249"/>
      <c r="O6" s="249"/>
      <c r="P6" s="249"/>
      <c r="Q6" s="249"/>
      <c r="R6" s="249"/>
      <c r="S6" s="249"/>
      <c r="T6" s="249"/>
      <c r="U6" s="249"/>
      <c r="V6" s="249"/>
      <c r="W6" s="249"/>
      <c r="X6" s="249"/>
      <c r="Y6" s="249"/>
      <c r="Z6" s="249"/>
      <c r="AA6" s="253"/>
      <c r="AB6" s="249"/>
      <c r="AC6" s="251"/>
      <c r="AD6" s="248"/>
      <c r="AE6" s="247"/>
      <c r="AF6" s="247"/>
      <c r="AG6" s="24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4</v>
      </c>
      <c r="E10" s="153">
        <v>22</v>
      </c>
      <c r="F10" s="153">
        <v>30</v>
      </c>
      <c r="G10" s="153"/>
      <c r="H10" s="153">
        <v>19</v>
      </c>
      <c r="I10" s="153">
        <v>5</v>
      </c>
      <c r="J10" s="153"/>
      <c r="K10" s="153"/>
      <c r="L10" s="153"/>
      <c r="M10" s="153"/>
      <c r="N10" s="153">
        <v>14</v>
      </c>
      <c r="O10" s="153"/>
      <c r="P10" s="153"/>
      <c r="Q10" s="153"/>
      <c r="R10" s="153">
        <v>6</v>
      </c>
      <c r="S10" s="153"/>
      <c r="T10" s="153"/>
      <c r="U10" s="153">
        <v>16</v>
      </c>
      <c r="V10" s="153"/>
      <c r="W10" s="153"/>
      <c r="X10" s="153"/>
      <c r="Y10" s="153"/>
      <c r="Z10" s="153"/>
      <c r="AA10" s="153">
        <v>7</v>
      </c>
      <c r="AB10" s="153">
        <v>8</v>
      </c>
      <c r="AC10" s="153"/>
    </row>
    <row r="11" spans="1:29" ht="16.5" customHeight="1">
      <c r="A11" s="86">
        <v>3</v>
      </c>
      <c r="B11" s="91" t="s">
        <v>105</v>
      </c>
      <c r="C11" s="166">
        <v>115</v>
      </c>
      <c r="D11" s="153">
        <v>1</v>
      </c>
      <c r="E11" s="153"/>
      <c r="F11" s="153">
        <v>2</v>
      </c>
      <c r="G11" s="153"/>
      <c r="H11" s="153">
        <v>1</v>
      </c>
      <c r="I11" s="153">
        <v>1</v>
      </c>
      <c r="J11" s="153"/>
      <c r="K11" s="153"/>
      <c r="L11" s="153"/>
      <c r="M11" s="153"/>
      <c r="N11" s="153"/>
      <c r="O11" s="153"/>
      <c r="P11" s="153"/>
      <c r="Q11" s="153"/>
      <c r="R11" s="153">
        <v>2</v>
      </c>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8</v>
      </c>
      <c r="E25" s="153">
        <v>22</v>
      </c>
      <c r="F25" s="153">
        <v>44</v>
      </c>
      <c r="G25" s="153"/>
      <c r="H25" s="153">
        <v>17</v>
      </c>
      <c r="I25" s="153">
        <v>15</v>
      </c>
      <c r="J25" s="153">
        <v>5</v>
      </c>
      <c r="K25" s="153"/>
      <c r="L25" s="153"/>
      <c r="M25" s="153">
        <v>1</v>
      </c>
      <c r="N25" s="153">
        <v>1</v>
      </c>
      <c r="O25" s="153"/>
      <c r="P25" s="153"/>
      <c r="Q25" s="153"/>
      <c r="R25" s="153">
        <v>17</v>
      </c>
      <c r="S25" s="153"/>
      <c r="T25" s="153">
        <v>1</v>
      </c>
      <c r="U25" s="153">
        <v>1</v>
      </c>
      <c r="V25" s="153"/>
      <c r="W25" s="153"/>
      <c r="X25" s="153"/>
      <c r="Y25" s="153">
        <v>1</v>
      </c>
      <c r="Z25" s="153"/>
      <c r="AA25" s="153">
        <v>13</v>
      </c>
      <c r="AB25" s="153">
        <v>24</v>
      </c>
      <c r="AC25" s="153"/>
    </row>
    <row r="26" spans="1:29" ht="16.5" customHeight="1">
      <c r="A26" s="86">
        <v>18</v>
      </c>
      <c r="B26" s="91" t="s">
        <v>77</v>
      </c>
      <c r="C26" s="167">
        <v>185</v>
      </c>
      <c r="D26" s="153">
        <v>2</v>
      </c>
      <c r="E26" s="153">
        <v>16</v>
      </c>
      <c r="F26" s="153">
        <v>26</v>
      </c>
      <c r="G26" s="153"/>
      <c r="H26" s="153">
        <v>8</v>
      </c>
      <c r="I26" s="153">
        <v>8</v>
      </c>
      <c r="J26" s="153">
        <v>1</v>
      </c>
      <c r="K26" s="153"/>
      <c r="L26" s="153"/>
      <c r="M26" s="153"/>
      <c r="N26" s="153"/>
      <c r="O26" s="153"/>
      <c r="P26" s="153"/>
      <c r="Q26" s="153"/>
      <c r="R26" s="153">
        <v>11</v>
      </c>
      <c r="S26" s="153"/>
      <c r="T26" s="153"/>
      <c r="U26" s="153"/>
      <c r="V26" s="153"/>
      <c r="W26" s="153"/>
      <c r="X26" s="153"/>
      <c r="Y26" s="153"/>
      <c r="Z26" s="153"/>
      <c r="AA26" s="153">
        <v>10</v>
      </c>
      <c r="AB26" s="153">
        <v>15</v>
      </c>
      <c r="AC26" s="153"/>
    </row>
    <row r="27" spans="1:29" ht="16.5" customHeight="1">
      <c r="A27" s="86">
        <v>19</v>
      </c>
      <c r="B27" s="91" t="s">
        <v>78</v>
      </c>
      <c r="C27" s="167">
        <v>186</v>
      </c>
      <c r="D27" s="153">
        <v>2</v>
      </c>
      <c r="E27" s="153">
        <v>2</v>
      </c>
      <c r="F27" s="153">
        <v>7</v>
      </c>
      <c r="G27" s="153"/>
      <c r="H27" s="153">
        <v>3</v>
      </c>
      <c r="I27" s="153">
        <v>3</v>
      </c>
      <c r="J27" s="153">
        <v>3</v>
      </c>
      <c r="K27" s="153"/>
      <c r="L27" s="153"/>
      <c r="M27" s="153"/>
      <c r="N27" s="153"/>
      <c r="O27" s="153"/>
      <c r="P27" s="153"/>
      <c r="Q27" s="153"/>
      <c r="R27" s="153">
        <v>3</v>
      </c>
      <c r="S27" s="153"/>
      <c r="T27" s="153"/>
      <c r="U27" s="153"/>
      <c r="V27" s="153"/>
      <c r="W27" s="153"/>
      <c r="X27" s="153"/>
      <c r="Y27" s="153"/>
      <c r="Z27" s="153"/>
      <c r="AA27" s="153">
        <v>1</v>
      </c>
      <c r="AB27" s="153">
        <v>4</v>
      </c>
      <c r="AC27" s="153"/>
    </row>
    <row r="28" spans="1:29" ht="16.5" customHeight="1">
      <c r="A28" s="86">
        <v>20</v>
      </c>
      <c r="B28" s="91" t="s">
        <v>108</v>
      </c>
      <c r="C28" s="167">
        <v>187</v>
      </c>
      <c r="D28" s="153"/>
      <c r="E28" s="153">
        <v>1</v>
      </c>
      <c r="F28" s="153">
        <v>3</v>
      </c>
      <c r="G28" s="153"/>
      <c r="H28" s="153"/>
      <c r="I28" s="153"/>
      <c r="J28" s="153"/>
      <c r="K28" s="153"/>
      <c r="L28" s="153"/>
      <c r="M28" s="153"/>
      <c r="N28" s="153"/>
      <c r="O28" s="153"/>
      <c r="P28" s="153"/>
      <c r="Q28" s="153"/>
      <c r="R28" s="153"/>
      <c r="S28" s="153"/>
      <c r="T28" s="153"/>
      <c r="U28" s="153"/>
      <c r="V28" s="153"/>
      <c r="W28" s="153"/>
      <c r="X28" s="153"/>
      <c r="Y28" s="153"/>
      <c r="Z28" s="153"/>
      <c r="AA28" s="153">
        <v>1</v>
      </c>
      <c r="AB28" s="153">
        <v>3</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3</v>
      </c>
      <c r="E30" s="153">
        <v>2</v>
      </c>
      <c r="F30" s="153">
        <v>5</v>
      </c>
      <c r="G30" s="153"/>
      <c r="H30" s="153">
        <v>5</v>
      </c>
      <c r="I30" s="153">
        <v>4</v>
      </c>
      <c r="J30" s="153">
        <v>1</v>
      </c>
      <c r="K30" s="153"/>
      <c r="L30" s="153"/>
      <c r="M30" s="153"/>
      <c r="N30" s="153">
        <v>1</v>
      </c>
      <c r="O30" s="153"/>
      <c r="P30" s="153"/>
      <c r="Q30" s="153"/>
      <c r="R30" s="153">
        <v>3</v>
      </c>
      <c r="S30" s="153"/>
      <c r="T30" s="153">
        <v>1</v>
      </c>
      <c r="U30" s="153">
        <v>1</v>
      </c>
      <c r="V30" s="153"/>
      <c r="W30" s="153"/>
      <c r="X30" s="153"/>
      <c r="Y30" s="153"/>
      <c r="Z30" s="153"/>
      <c r="AA30" s="153"/>
      <c r="AB30" s="153"/>
      <c r="AC30" s="153"/>
    </row>
    <row r="31" spans="1:29" ht="22.5" customHeight="1">
      <c r="A31" s="86">
        <v>23</v>
      </c>
      <c r="B31" s="91" t="s">
        <v>122</v>
      </c>
      <c r="C31" s="167">
        <v>191</v>
      </c>
      <c r="D31" s="153">
        <v>1</v>
      </c>
      <c r="E31" s="153">
        <v>1</v>
      </c>
      <c r="F31" s="153">
        <v>3</v>
      </c>
      <c r="G31" s="153"/>
      <c r="H31" s="153">
        <v>1</v>
      </c>
      <c r="I31" s="153"/>
      <c r="J31" s="153"/>
      <c r="K31" s="153"/>
      <c r="L31" s="153"/>
      <c r="M31" s="153">
        <v>1</v>
      </c>
      <c r="N31" s="153"/>
      <c r="O31" s="153"/>
      <c r="P31" s="153"/>
      <c r="Q31" s="153"/>
      <c r="R31" s="153"/>
      <c r="S31" s="153"/>
      <c r="T31" s="153"/>
      <c r="U31" s="153"/>
      <c r="V31" s="153"/>
      <c r="W31" s="153"/>
      <c r="X31" s="153"/>
      <c r="Y31" s="153">
        <v>1</v>
      </c>
      <c r="Z31" s="153"/>
      <c r="AA31" s="153">
        <v>1</v>
      </c>
      <c r="AB31" s="153">
        <v>2</v>
      </c>
      <c r="AC31" s="153"/>
    </row>
    <row r="32" spans="1:29" ht="16.5" customHeight="1">
      <c r="A32" s="86">
        <v>24</v>
      </c>
      <c r="B32" s="90" t="s">
        <v>340</v>
      </c>
      <c r="C32" s="37" t="s">
        <v>270</v>
      </c>
      <c r="D32" s="153">
        <v>1</v>
      </c>
      <c r="E32" s="153"/>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v>1</v>
      </c>
      <c r="F35" s="153">
        <v>1</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342</v>
      </c>
      <c r="C36" s="38" t="s">
        <v>272</v>
      </c>
      <c r="D36" s="153">
        <v>1</v>
      </c>
      <c r="E36" s="153">
        <v>2</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v>
      </c>
      <c r="E41" s="153">
        <v>3</v>
      </c>
      <c r="F41" s="153">
        <v>4</v>
      </c>
      <c r="G41" s="153"/>
      <c r="H41" s="153">
        <v>2</v>
      </c>
      <c r="I41" s="153">
        <v>2</v>
      </c>
      <c r="J41" s="153"/>
      <c r="K41" s="153"/>
      <c r="L41" s="153"/>
      <c r="M41" s="153"/>
      <c r="N41" s="153"/>
      <c r="O41" s="153"/>
      <c r="P41" s="153"/>
      <c r="Q41" s="153"/>
      <c r="R41" s="153">
        <v>2</v>
      </c>
      <c r="S41" s="153"/>
      <c r="T41" s="153"/>
      <c r="U41" s="153"/>
      <c r="V41" s="153"/>
      <c r="W41" s="153"/>
      <c r="X41" s="153"/>
      <c r="Y41" s="153"/>
      <c r="Z41" s="153"/>
      <c r="AA41" s="153">
        <v>2</v>
      </c>
      <c r="AB41" s="153">
        <v>2</v>
      </c>
      <c r="AC41" s="153"/>
    </row>
    <row r="42" spans="1:29" ht="21" customHeight="1">
      <c r="A42" s="86">
        <v>34</v>
      </c>
      <c r="B42" s="91" t="s">
        <v>113</v>
      </c>
      <c r="C42" s="167">
        <v>286</v>
      </c>
      <c r="D42" s="153">
        <v>1</v>
      </c>
      <c r="E42" s="153">
        <v>3</v>
      </c>
      <c r="F42" s="153">
        <v>4</v>
      </c>
      <c r="G42" s="153"/>
      <c r="H42" s="153">
        <v>2</v>
      </c>
      <c r="I42" s="153">
        <v>2</v>
      </c>
      <c r="J42" s="153"/>
      <c r="K42" s="153"/>
      <c r="L42" s="153"/>
      <c r="M42" s="153"/>
      <c r="N42" s="153"/>
      <c r="O42" s="153"/>
      <c r="P42" s="153"/>
      <c r="Q42" s="153"/>
      <c r="R42" s="153">
        <v>2</v>
      </c>
      <c r="S42" s="153"/>
      <c r="T42" s="153"/>
      <c r="U42" s="153"/>
      <c r="V42" s="153"/>
      <c r="W42" s="153"/>
      <c r="X42" s="153"/>
      <c r="Y42" s="153"/>
      <c r="Z42" s="153"/>
      <c r="AA42" s="153">
        <v>2</v>
      </c>
      <c r="AB42" s="153">
        <v>2</v>
      </c>
      <c r="AC42" s="153"/>
    </row>
    <row r="43" spans="1:29" ht="16.5" customHeight="1">
      <c r="A43" s="86">
        <v>35</v>
      </c>
      <c r="B43" s="91" t="s">
        <v>153</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345</v>
      </c>
      <c r="C44" s="37" t="s">
        <v>217</v>
      </c>
      <c r="D44" s="153"/>
      <c r="E44" s="153">
        <v>3</v>
      </c>
      <c r="F44" s="153">
        <v>5</v>
      </c>
      <c r="G44" s="153"/>
      <c r="H44" s="153">
        <v>2</v>
      </c>
      <c r="I44" s="153">
        <v>2</v>
      </c>
      <c r="J44" s="153"/>
      <c r="K44" s="153"/>
      <c r="L44" s="153"/>
      <c r="M44" s="153"/>
      <c r="N44" s="153"/>
      <c r="O44" s="153"/>
      <c r="P44" s="153"/>
      <c r="Q44" s="153"/>
      <c r="R44" s="153">
        <v>4</v>
      </c>
      <c r="S44" s="153"/>
      <c r="T44" s="153"/>
      <c r="U44" s="153"/>
      <c r="V44" s="153"/>
      <c r="W44" s="153"/>
      <c r="X44" s="153"/>
      <c r="Y44" s="153"/>
      <c r="Z44" s="153"/>
      <c r="AA44" s="153">
        <v>1</v>
      </c>
      <c r="AB44" s="153">
        <v>1</v>
      </c>
      <c r="AC44" s="153"/>
    </row>
    <row r="45" spans="1:29" ht="16.5" customHeight="1">
      <c r="A45" s="86">
        <v>37</v>
      </c>
      <c r="B45" s="91" t="s">
        <v>114</v>
      </c>
      <c r="C45" s="166">
        <v>296</v>
      </c>
      <c r="D45" s="153"/>
      <c r="E45" s="153">
        <v>2</v>
      </c>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150</v>
      </c>
      <c r="C46" s="38" t="s">
        <v>218</v>
      </c>
      <c r="D46" s="153"/>
      <c r="E46" s="153">
        <v>2</v>
      </c>
      <c r="F46" s="153">
        <v>2</v>
      </c>
      <c r="G46" s="153"/>
      <c r="H46" s="153">
        <v>2</v>
      </c>
      <c r="I46" s="153">
        <v>2</v>
      </c>
      <c r="J46" s="153"/>
      <c r="K46" s="153"/>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346</v>
      </c>
      <c r="C47" s="94" t="s">
        <v>364</v>
      </c>
      <c r="D47" s="153"/>
      <c r="E47" s="153">
        <v>2</v>
      </c>
      <c r="F47" s="153">
        <v>2</v>
      </c>
      <c r="G47" s="153"/>
      <c r="H47" s="153">
        <v>2</v>
      </c>
      <c r="I47" s="153">
        <v>2</v>
      </c>
      <c r="J47" s="153"/>
      <c r="K47" s="153"/>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7</v>
      </c>
      <c r="F62" s="153">
        <v>7</v>
      </c>
      <c r="G62" s="153"/>
      <c r="H62" s="153">
        <v>7</v>
      </c>
      <c r="I62" s="153">
        <v>7</v>
      </c>
      <c r="J62" s="153"/>
      <c r="K62" s="153">
        <v>3</v>
      </c>
      <c r="L62" s="153"/>
      <c r="M62" s="153"/>
      <c r="N62" s="153"/>
      <c r="O62" s="153"/>
      <c r="P62" s="153"/>
      <c r="Q62" s="153"/>
      <c r="R62" s="153">
        <v>7</v>
      </c>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 aca="true" t="shared" si="0" ref="D66:AC66">D9+D10+D15+D18+D20+D25+D32+D35+D36+D40+D41+D44+D46+D51+D53+D55+D56+D62+D63+D64+D65</f>
        <v>15</v>
      </c>
      <c r="E66" s="121">
        <f t="shared" si="0"/>
        <v>64</v>
      </c>
      <c r="F66" s="121">
        <f t="shared" si="0"/>
        <v>99</v>
      </c>
      <c r="G66" s="121">
        <f t="shared" si="0"/>
        <v>0</v>
      </c>
      <c r="H66" s="121">
        <f t="shared" si="0"/>
        <v>54</v>
      </c>
      <c r="I66" s="121">
        <f t="shared" si="0"/>
        <v>38</v>
      </c>
      <c r="J66" s="121">
        <f t="shared" si="0"/>
        <v>5</v>
      </c>
      <c r="K66" s="121">
        <f t="shared" si="0"/>
        <v>6</v>
      </c>
      <c r="L66" s="121">
        <f t="shared" si="0"/>
        <v>0</v>
      </c>
      <c r="M66" s="121">
        <f t="shared" si="0"/>
        <v>1</v>
      </c>
      <c r="N66" s="121">
        <f t="shared" si="0"/>
        <v>15</v>
      </c>
      <c r="O66" s="121">
        <f t="shared" si="0"/>
        <v>0</v>
      </c>
      <c r="P66" s="121">
        <f t="shared" si="0"/>
        <v>0</v>
      </c>
      <c r="Q66" s="121">
        <f t="shared" si="0"/>
        <v>0</v>
      </c>
      <c r="R66" s="121">
        <f t="shared" si="0"/>
        <v>43</v>
      </c>
      <c r="S66" s="121">
        <f t="shared" si="0"/>
        <v>0</v>
      </c>
      <c r="T66" s="121">
        <f t="shared" si="0"/>
        <v>1</v>
      </c>
      <c r="U66" s="121">
        <f t="shared" si="0"/>
        <v>17</v>
      </c>
      <c r="V66" s="121">
        <f t="shared" si="0"/>
        <v>0</v>
      </c>
      <c r="W66" s="121">
        <f t="shared" si="0"/>
        <v>0</v>
      </c>
      <c r="X66" s="121">
        <f t="shared" si="0"/>
        <v>0</v>
      </c>
      <c r="Y66" s="121">
        <f t="shared" si="0"/>
        <v>1</v>
      </c>
      <c r="Z66" s="121">
        <f t="shared" si="0"/>
        <v>0</v>
      </c>
      <c r="AA66" s="121">
        <f t="shared" si="0"/>
        <v>25</v>
      </c>
      <c r="AB66" s="121">
        <f t="shared" si="0"/>
        <v>37</v>
      </c>
      <c r="AC66" s="121">
        <f t="shared" si="0"/>
        <v>0</v>
      </c>
    </row>
    <row r="67" spans="1:29" ht="15.75" customHeight="1">
      <c r="A67" s="86">
        <v>59</v>
      </c>
      <c r="B67" s="164" t="s">
        <v>331</v>
      </c>
      <c r="C67" s="87"/>
      <c r="D67" s="87">
        <v>15</v>
      </c>
      <c r="E67" s="87">
        <v>64</v>
      </c>
      <c r="F67" s="87">
        <v>98</v>
      </c>
      <c r="G67" s="87"/>
      <c r="H67" s="87">
        <v>54</v>
      </c>
      <c r="I67" s="87">
        <v>38</v>
      </c>
      <c r="J67" s="87">
        <v>5</v>
      </c>
      <c r="K67" s="87">
        <v>6</v>
      </c>
      <c r="L67" s="87"/>
      <c r="M67" s="87">
        <v>1</v>
      </c>
      <c r="N67" s="87">
        <v>15</v>
      </c>
      <c r="O67" s="87"/>
      <c r="P67" s="87"/>
      <c r="Q67" s="87"/>
      <c r="R67" s="87">
        <v>43</v>
      </c>
      <c r="S67" s="87"/>
      <c r="T67" s="87">
        <v>1</v>
      </c>
      <c r="U67" s="87">
        <v>17</v>
      </c>
      <c r="V67" s="87"/>
      <c r="W67" s="87"/>
      <c r="X67" s="87"/>
      <c r="Y67" s="87">
        <v>1</v>
      </c>
      <c r="Z67" s="87"/>
      <c r="AA67" s="165">
        <v>25</v>
      </c>
      <c r="AB67" s="87">
        <v>36</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v>1</v>
      </c>
      <c r="G69" s="87"/>
      <c r="H69" s="87"/>
      <c r="I69" s="87"/>
      <c r="J69" s="87"/>
      <c r="K69" s="87"/>
      <c r="L69" s="87"/>
      <c r="M69" s="87"/>
      <c r="N69" s="87"/>
      <c r="O69" s="87"/>
      <c r="P69" s="87"/>
      <c r="Q69" s="87"/>
      <c r="R69" s="87"/>
      <c r="S69" s="87"/>
      <c r="T69" s="87"/>
      <c r="U69" s="87"/>
      <c r="V69" s="87"/>
      <c r="W69" s="87"/>
      <c r="X69" s="87"/>
      <c r="Y69" s="87"/>
      <c r="Z69" s="87"/>
      <c r="AA69" s="87"/>
      <c r="AB69" s="87">
        <v>1</v>
      </c>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v>
      </c>
      <c r="F72" s="87">
        <v>7</v>
      </c>
      <c r="G72" s="87"/>
      <c r="H72" s="87"/>
      <c r="I72" s="87"/>
      <c r="J72" s="87"/>
      <c r="K72" s="87"/>
      <c r="L72" s="87"/>
      <c r="M72" s="87"/>
      <c r="N72" s="87"/>
      <c r="O72" s="87"/>
      <c r="P72" s="87"/>
      <c r="Q72" s="87"/>
      <c r="R72" s="153"/>
      <c r="S72" s="153"/>
      <c r="T72" s="153"/>
      <c r="U72" s="153"/>
      <c r="V72" s="153"/>
      <c r="W72" s="153"/>
      <c r="X72" s="87"/>
      <c r="Y72" s="87"/>
      <c r="Z72" s="87"/>
      <c r="AA72" s="87">
        <v>2</v>
      </c>
      <c r="AB72" s="87">
        <v>7</v>
      </c>
      <c r="AC72" s="87"/>
    </row>
    <row r="73" spans="1:29" ht="20.25" customHeight="1">
      <c r="A73" s="86">
        <v>65</v>
      </c>
      <c r="B73" s="164" t="s">
        <v>200</v>
      </c>
      <c r="C73" s="87"/>
      <c r="D73" s="87">
        <v>5</v>
      </c>
      <c r="E73" s="87">
        <v>6</v>
      </c>
      <c r="F73" s="87">
        <v>11</v>
      </c>
      <c r="G73" s="87"/>
      <c r="H73" s="87">
        <v>6</v>
      </c>
      <c r="I73" s="87">
        <v>5</v>
      </c>
      <c r="J73" s="87">
        <v>1</v>
      </c>
      <c r="K73" s="87">
        <v>1</v>
      </c>
      <c r="L73" s="87"/>
      <c r="M73" s="87"/>
      <c r="N73" s="87">
        <v>1</v>
      </c>
      <c r="O73" s="87"/>
      <c r="P73" s="87"/>
      <c r="Q73" s="87"/>
      <c r="R73" s="153">
        <v>4</v>
      </c>
      <c r="S73" s="153"/>
      <c r="T73" s="153">
        <v>1</v>
      </c>
      <c r="U73" s="153">
        <v>1</v>
      </c>
      <c r="V73" s="153"/>
      <c r="W73" s="153"/>
      <c r="X73" s="87"/>
      <c r="Y73" s="87"/>
      <c r="Z73" s="87"/>
      <c r="AA73" s="87">
        <v>5</v>
      </c>
      <c r="AB73" s="87">
        <v>5</v>
      </c>
      <c r="AC73" s="87"/>
    </row>
    <row r="74" spans="1:29" ht="16.5" customHeight="1">
      <c r="A74" s="86">
        <v>66</v>
      </c>
      <c r="B74" s="164" t="s">
        <v>333</v>
      </c>
      <c r="C74" s="87"/>
      <c r="D74" s="87">
        <v>3</v>
      </c>
      <c r="E74" s="87">
        <v>10</v>
      </c>
      <c r="F74" s="87">
        <v>13</v>
      </c>
      <c r="G74" s="87"/>
      <c r="H74" s="87">
        <v>11</v>
      </c>
      <c r="I74" s="87">
        <v>11</v>
      </c>
      <c r="J74" s="87">
        <v>5</v>
      </c>
      <c r="K74" s="87">
        <v>6</v>
      </c>
      <c r="L74" s="87"/>
      <c r="M74" s="87"/>
      <c r="N74" s="87"/>
      <c r="O74" s="87"/>
      <c r="P74" s="87"/>
      <c r="Q74" s="87"/>
      <c r="R74" s="87">
        <v>11</v>
      </c>
      <c r="S74" s="87"/>
      <c r="T74" s="87"/>
      <c r="U74" s="87"/>
      <c r="V74" s="87"/>
      <c r="W74" s="87"/>
      <c r="X74" s="87"/>
      <c r="Y74" s="87"/>
      <c r="Z74" s="87"/>
      <c r="AA74" s="87">
        <v>2</v>
      </c>
      <c r="AB74" s="87">
        <v>2</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&amp;L0D7CD334&amp;CФорма № 1-1, Підрозділ: Літинський районний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327</v>
      </c>
      <c r="B1" s="266"/>
      <c r="C1" s="266"/>
      <c r="D1" s="98"/>
    </row>
    <row r="2" spans="1:4" ht="29.25" customHeight="1">
      <c r="A2" s="99" t="s">
        <v>123</v>
      </c>
      <c r="B2" s="267" t="s">
        <v>124</v>
      </c>
      <c r="C2" s="268"/>
      <c r="D2" s="100" t="s">
        <v>125</v>
      </c>
    </row>
    <row r="3" spans="1:4" ht="20.25" customHeight="1">
      <c r="A3" s="101">
        <v>1</v>
      </c>
      <c r="B3" s="273" t="s">
        <v>276</v>
      </c>
      <c r="C3" s="274"/>
      <c r="D3" s="122">
        <v>25</v>
      </c>
    </row>
    <row r="4" spans="1:4" ht="20.25" customHeight="1">
      <c r="A4" s="101">
        <v>2</v>
      </c>
      <c r="B4" s="275" t="s">
        <v>71</v>
      </c>
      <c r="C4" s="102" t="s">
        <v>204</v>
      </c>
      <c r="D4" s="122">
        <v>11</v>
      </c>
    </row>
    <row r="5" spans="1:4" ht="20.25" customHeight="1">
      <c r="A5" s="101">
        <v>3</v>
      </c>
      <c r="B5" s="276"/>
      <c r="C5" s="102" t="s">
        <v>205</v>
      </c>
      <c r="D5" s="122"/>
    </row>
    <row r="6" spans="1:4" ht="20.25" customHeight="1">
      <c r="A6" s="101">
        <v>4</v>
      </c>
      <c r="B6" s="276"/>
      <c r="C6" s="102" t="s">
        <v>203</v>
      </c>
      <c r="D6" s="122">
        <v>13</v>
      </c>
    </row>
    <row r="7" spans="1:4" ht="20.25" customHeight="1">
      <c r="A7" s="101">
        <v>5</v>
      </c>
      <c r="B7" s="276"/>
      <c r="C7" s="102" t="s">
        <v>206</v>
      </c>
      <c r="D7" s="122">
        <v>1</v>
      </c>
    </row>
    <row r="8" spans="1:4" ht="19.5" customHeight="1">
      <c r="A8" s="101">
        <v>6</v>
      </c>
      <c r="B8" s="276"/>
      <c r="C8" s="102" t="s">
        <v>230</v>
      </c>
      <c r="D8" s="122"/>
    </row>
    <row r="9" spans="1:11" ht="17.25" customHeight="1">
      <c r="A9" s="101">
        <v>7</v>
      </c>
      <c r="B9" s="269" t="s">
        <v>231</v>
      </c>
      <c r="C9" s="270"/>
      <c r="D9" s="122">
        <v>2</v>
      </c>
      <c r="H9" s="21"/>
      <c r="I9" s="21"/>
      <c r="J9" s="21"/>
      <c r="K9" s="22"/>
    </row>
    <row r="10" spans="1:11" ht="18.75" customHeight="1">
      <c r="A10" s="101">
        <v>8</v>
      </c>
      <c r="B10" s="269" t="s">
        <v>280</v>
      </c>
      <c r="C10" s="270"/>
      <c r="D10" s="122"/>
      <c r="H10" s="21"/>
      <c r="I10" s="21"/>
      <c r="J10" s="21"/>
      <c r="K10" s="22"/>
    </row>
    <row r="11" spans="1:11" ht="18.75" customHeight="1">
      <c r="A11" s="101">
        <v>9</v>
      </c>
      <c r="B11" s="269" t="s">
        <v>293</v>
      </c>
      <c r="C11" s="270"/>
      <c r="D11" s="122"/>
      <c r="H11" s="21"/>
      <c r="I11" s="21"/>
      <c r="J11" s="21"/>
      <c r="K11" s="22"/>
    </row>
    <row r="12" spans="1:11" ht="18" customHeight="1">
      <c r="A12" s="101">
        <v>10</v>
      </c>
      <c r="B12" s="277" t="s">
        <v>208</v>
      </c>
      <c r="C12" s="278"/>
      <c r="D12" s="122"/>
      <c r="H12" s="21"/>
      <c r="I12" s="21"/>
      <c r="J12" s="21"/>
      <c r="K12" s="22"/>
    </row>
    <row r="13" spans="1:11" ht="18" customHeight="1">
      <c r="A13" s="101">
        <v>11</v>
      </c>
      <c r="B13" s="281" t="s">
        <v>207</v>
      </c>
      <c r="C13" s="281"/>
      <c r="D13" s="122">
        <v>4</v>
      </c>
      <c r="H13" s="21"/>
      <c r="I13" s="21"/>
      <c r="J13" s="21"/>
      <c r="K13" s="22"/>
    </row>
    <row r="14" spans="1:11" ht="16.5" customHeight="1">
      <c r="A14" s="101">
        <v>12</v>
      </c>
      <c r="B14" s="271" t="s">
        <v>269</v>
      </c>
      <c r="C14" s="272"/>
      <c r="D14" s="122">
        <v>3</v>
      </c>
      <c r="H14" s="21"/>
      <c r="I14" s="21"/>
      <c r="J14" s="21"/>
      <c r="K14" s="22"/>
    </row>
    <row r="15" spans="1:11" ht="18" customHeight="1">
      <c r="A15" s="101">
        <v>13</v>
      </c>
      <c r="B15" s="269" t="s">
        <v>328</v>
      </c>
      <c r="C15" s="270"/>
      <c r="D15" s="122"/>
      <c r="H15" s="21"/>
      <c r="I15" s="21"/>
      <c r="J15" s="21"/>
      <c r="K15" s="22"/>
    </row>
    <row r="16" spans="1:11" ht="18" customHeight="1">
      <c r="A16" s="101">
        <v>14</v>
      </c>
      <c r="B16" s="279" t="s">
        <v>154</v>
      </c>
      <c r="C16" s="280"/>
      <c r="D16" s="122"/>
      <c r="H16" s="21"/>
      <c r="I16" s="21"/>
      <c r="J16" s="21"/>
      <c r="K16" s="22"/>
    </row>
    <row r="17" spans="1:11" ht="18" customHeight="1">
      <c r="A17" s="101">
        <v>15</v>
      </c>
      <c r="B17" s="279" t="s">
        <v>145</v>
      </c>
      <c r="C17" s="280"/>
      <c r="D17" s="122"/>
      <c r="H17" s="21"/>
      <c r="I17" s="21"/>
      <c r="J17" s="21"/>
      <c r="K17" s="22"/>
    </row>
    <row r="18" spans="1:11" ht="18" customHeight="1">
      <c r="A18" s="101">
        <v>16</v>
      </c>
      <c r="B18" s="269" t="s">
        <v>329</v>
      </c>
      <c r="C18" s="270"/>
      <c r="D18" s="122"/>
      <c r="H18" s="21"/>
      <c r="I18" s="21"/>
      <c r="J18" s="21"/>
      <c r="K18" s="22"/>
    </row>
    <row r="19" spans="1:11" ht="18" customHeight="1">
      <c r="A19" s="101">
        <v>17</v>
      </c>
      <c r="B19" s="269" t="s">
        <v>133</v>
      </c>
      <c r="C19" s="270"/>
      <c r="D19" s="122"/>
      <c r="H19" s="21"/>
      <c r="I19" s="21"/>
      <c r="J19" s="21"/>
      <c r="K19" s="22"/>
    </row>
    <row r="20" spans="1:11" ht="18" customHeight="1">
      <c r="A20" s="101">
        <v>18</v>
      </c>
      <c r="B20" s="279" t="s">
        <v>155</v>
      </c>
      <c r="C20" s="280"/>
      <c r="D20" s="197"/>
      <c r="H20" s="21"/>
      <c r="I20" s="21"/>
      <c r="J20" s="21"/>
      <c r="K20" s="22"/>
    </row>
    <row r="21" spans="1:11" ht="18" customHeight="1">
      <c r="A21" s="101">
        <v>19</v>
      </c>
      <c r="B21" s="279" t="s">
        <v>282</v>
      </c>
      <c r="C21" s="280"/>
      <c r="D21" s="197"/>
      <c r="H21" s="21"/>
      <c r="I21" s="21"/>
      <c r="J21" s="21"/>
      <c r="K21" s="22"/>
    </row>
    <row r="22" spans="1:11" ht="18" customHeight="1">
      <c r="A22" s="101">
        <v>20</v>
      </c>
      <c r="B22" s="269" t="s">
        <v>209</v>
      </c>
      <c r="C22" s="270"/>
      <c r="D22" s="122"/>
      <c r="H22" s="21"/>
      <c r="I22" s="21"/>
      <c r="J22" s="21"/>
      <c r="K22" s="22"/>
    </row>
    <row r="23" spans="1:11" ht="18" customHeight="1">
      <c r="A23" s="101">
        <v>21</v>
      </c>
      <c r="B23" s="279" t="s">
        <v>281</v>
      </c>
      <c r="C23" s="280"/>
      <c r="D23" s="197"/>
      <c r="H23" s="21"/>
      <c r="I23" s="21"/>
      <c r="J23" s="21"/>
      <c r="K23" s="22"/>
    </row>
    <row r="24" spans="1:11" ht="18" customHeight="1">
      <c r="A24" s="101">
        <v>22</v>
      </c>
      <c r="B24" s="269" t="s">
        <v>1</v>
      </c>
      <c r="C24" s="270"/>
      <c r="D24" s="122"/>
      <c r="H24" s="21"/>
      <c r="I24" s="21"/>
      <c r="J24" s="21"/>
      <c r="K24" s="22"/>
    </row>
    <row r="25" spans="1:11" ht="23.25" customHeight="1">
      <c r="A25" s="101">
        <v>23</v>
      </c>
      <c r="B25" s="281" t="s">
        <v>380</v>
      </c>
      <c r="C25" s="281"/>
      <c r="D25" s="122">
        <v>54</v>
      </c>
      <c r="H25" s="23"/>
      <c r="I25" s="23"/>
      <c r="J25" s="23"/>
      <c r="K25" s="22"/>
    </row>
    <row r="26" spans="1:11" ht="27" customHeight="1">
      <c r="A26" s="101">
        <v>24</v>
      </c>
      <c r="B26" s="269" t="s">
        <v>381</v>
      </c>
      <c r="C26" s="270"/>
      <c r="D26" s="122"/>
      <c r="H26" s="23"/>
      <c r="I26" s="23"/>
      <c r="J26" s="23"/>
      <c r="K26" s="22"/>
    </row>
    <row r="27" spans="1:11" ht="18" customHeight="1">
      <c r="A27" s="101">
        <v>25</v>
      </c>
      <c r="B27" s="281" t="s">
        <v>382</v>
      </c>
      <c r="C27" s="281"/>
      <c r="D27" s="197">
        <v>40481</v>
      </c>
      <c r="H27" s="23"/>
      <c r="I27" s="23"/>
      <c r="J27" s="23"/>
      <c r="K27" s="22"/>
    </row>
    <row r="28" spans="1:11" ht="14.25" customHeight="1">
      <c r="A28" s="101">
        <v>26</v>
      </c>
      <c r="B28" s="282" t="s">
        <v>156</v>
      </c>
      <c r="C28" s="282"/>
      <c r="D28" s="197">
        <v>10740</v>
      </c>
      <c r="H28" s="23"/>
      <c r="I28" s="23"/>
      <c r="J28" s="23"/>
      <c r="K28" s="22"/>
    </row>
    <row r="29" spans="1:11" ht="16.5" customHeight="1">
      <c r="A29" s="101">
        <v>27</v>
      </c>
      <c r="B29" s="281" t="s">
        <v>383</v>
      </c>
      <c r="C29" s="281"/>
      <c r="D29" s="122"/>
      <c r="H29" s="22"/>
      <c r="I29" s="22"/>
      <c r="J29" s="22"/>
      <c r="K29" s="22"/>
    </row>
    <row r="30" spans="1:4" ht="16.5" customHeight="1">
      <c r="A30" s="101">
        <v>28</v>
      </c>
      <c r="B30" s="282" t="s">
        <v>146</v>
      </c>
      <c r="C30" s="282"/>
      <c r="D30" s="122"/>
    </row>
    <row r="31" spans="1:9" ht="16.5" customHeight="1">
      <c r="A31" s="101">
        <v>29</v>
      </c>
      <c r="B31" s="269" t="s">
        <v>384</v>
      </c>
      <c r="C31" s="270"/>
      <c r="D31" s="122">
        <v>2</v>
      </c>
      <c r="H31" s="24"/>
      <c r="I31" s="24"/>
    </row>
    <row r="32" spans="1:9" ht="16.5" customHeight="1">
      <c r="A32" s="101">
        <v>30</v>
      </c>
      <c r="B32" s="269" t="s">
        <v>330</v>
      </c>
      <c r="C32" s="270"/>
      <c r="D32" s="122">
        <v>1</v>
      </c>
      <c r="H32" s="24"/>
      <c r="I32" s="24"/>
    </row>
    <row r="33" spans="1:9" ht="16.5" customHeight="1">
      <c r="A33" s="101">
        <v>31</v>
      </c>
      <c r="B33" s="269" t="s">
        <v>239</v>
      </c>
      <c r="C33" s="270"/>
      <c r="D33" s="122">
        <v>4</v>
      </c>
      <c r="H33" s="24"/>
      <c r="I33" s="24"/>
    </row>
    <row r="34" spans="1:9" ht="16.5" customHeight="1">
      <c r="A34" s="101">
        <v>32</v>
      </c>
      <c r="B34" s="281" t="s">
        <v>385</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283</v>
      </c>
      <c r="B1" s="283"/>
      <c r="C1" s="283"/>
      <c r="D1" s="283"/>
      <c r="E1" s="283"/>
      <c r="F1" s="283"/>
      <c r="G1" s="283"/>
      <c r="H1" s="283"/>
      <c r="I1" s="283"/>
      <c r="J1" s="283"/>
      <c r="K1" s="283"/>
      <c r="L1" s="283"/>
      <c r="M1" s="283"/>
      <c r="N1" s="283"/>
      <c r="O1" s="283"/>
      <c r="P1" s="283"/>
      <c r="Q1" s="283"/>
      <c r="R1" s="283"/>
      <c r="S1" s="2"/>
      <c r="T1" s="2"/>
    </row>
    <row r="2" spans="1:20" ht="24" customHeight="1">
      <c r="A2" s="290" t="s">
        <v>134</v>
      </c>
      <c r="B2" s="284" t="s">
        <v>83</v>
      </c>
      <c r="C2" s="293" t="s">
        <v>157</v>
      </c>
      <c r="D2" s="284" t="s">
        <v>135</v>
      </c>
      <c r="E2" s="284" t="s">
        <v>232</v>
      </c>
      <c r="F2" s="284" t="s">
        <v>84</v>
      </c>
      <c r="G2" s="284" t="s">
        <v>85</v>
      </c>
      <c r="H2" s="284" t="s">
        <v>284</v>
      </c>
      <c r="I2" s="284" t="s">
        <v>178</v>
      </c>
      <c r="J2" s="284" t="s">
        <v>86</v>
      </c>
      <c r="K2" s="284" t="s">
        <v>87</v>
      </c>
      <c r="L2" s="284" t="s">
        <v>183</v>
      </c>
      <c r="M2" s="284" t="s">
        <v>88</v>
      </c>
      <c r="N2" s="284" t="s">
        <v>179</v>
      </c>
      <c r="O2" s="296" t="s">
        <v>180</v>
      </c>
      <c r="P2" s="287" t="s">
        <v>164</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98">
        <v>10710</v>
      </c>
      <c r="D6" s="154"/>
      <c r="E6" s="154"/>
      <c r="F6" s="154">
        <v>4</v>
      </c>
      <c r="G6" s="154"/>
      <c r="H6" s="154"/>
      <c r="I6" s="154"/>
      <c r="J6" s="154">
        <v>3</v>
      </c>
      <c r="K6" s="154">
        <v>2</v>
      </c>
      <c r="L6" s="154"/>
      <c r="M6" s="154">
        <v>6</v>
      </c>
      <c r="N6" s="154"/>
      <c r="O6" s="154"/>
      <c r="P6" s="154">
        <v>21</v>
      </c>
      <c r="Q6" s="154">
        <v>21</v>
      </c>
      <c r="R6" s="154"/>
      <c r="S6" s="2"/>
      <c r="T6" s="2"/>
    </row>
    <row r="7" spans="1:20" ht="20.25" customHeight="1">
      <c r="A7" s="185" t="s">
        <v>90</v>
      </c>
      <c r="B7" s="154"/>
      <c r="C7" s="198"/>
      <c r="D7" s="154"/>
      <c r="E7" s="154">
        <v>1</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285</v>
      </c>
      <c r="F4" s="302"/>
      <c r="G4" s="306" t="s">
        <v>119</v>
      </c>
      <c r="H4" s="307"/>
      <c r="I4" s="306" t="s">
        <v>92</v>
      </c>
      <c r="J4" s="307"/>
      <c r="K4" s="306" t="s">
        <v>93</v>
      </c>
      <c r="L4" s="308"/>
      <c r="M4" s="307"/>
      <c r="N4" s="298" t="s">
        <v>138</v>
      </c>
      <c r="O4" s="306" t="s">
        <v>158</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386</v>
      </c>
      <c r="C7" s="324"/>
      <c r="D7" s="324"/>
      <c r="E7" s="325" t="s">
        <v>62</v>
      </c>
      <c r="F7" s="325"/>
      <c r="G7" s="123">
        <v>5</v>
      </c>
      <c r="H7" s="123">
        <v>2</v>
      </c>
      <c r="I7" s="123">
        <v>1</v>
      </c>
      <c r="J7" s="123">
        <v>6</v>
      </c>
      <c r="K7" s="123">
        <v>3</v>
      </c>
      <c r="L7" s="123">
        <v>4</v>
      </c>
      <c r="M7" s="123"/>
      <c r="N7" s="123"/>
      <c r="O7" s="199"/>
      <c r="P7" s="199"/>
    </row>
    <row r="8" spans="1:16" ht="12.75">
      <c r="A8" s="60">
        <v>2</v>
      </c>
      <c r="B8" s="309" t="s">
        <v>105</v>
      </c>
      <c r="C8" s="310"/>
      <c r="D8" s="311"/>
      <c r="E8" s="312">
        <v>115</v>
      </c>
      <c r="F8" s="313"/>
      <c r="G8" s="123">
        <v>1</v>
      </c>
      <c r="H8" s="123"/>
      <c r="I8" s="123"/>
      <c r="J8" s="123">
        <v>1</v>
      </c>
      <c r="K8" s="123">
        <v>1</v>
      </c>
      <c r="L8" s="123"/>
      <c r="M8" s="123"/>
      <c r="N8" s="123"/>
      <c r="O8" s="199"/>
      <c r="P8" s="199"/>
    </row>
    <row r="9" spans="1:16" ht="12.75">
      <c r="A9" s="60">
        <v>3</v>
      </c>
      <c r="B9" s="309" t="s">
        <v>165</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141</v>
      </c>
      <c r="C12" s="310"/>
      <c r="D12" s="311"/>
      <c r="E12" s="312">
        <v>149</v>
      </c>
      <c r="F12" s="313"/>
      <c r="G12" s="123"/>
      <c r="H12" s="123"/>
      <c r="I12" s="123"/>
      <c r="J12" s="123"/>
      <c r="K12" s="123"/>
      <c r="L12" s="123"/>
      <c r="M12" s="123"/>
      <c r="N12" s="123"/>
      <c r="O12" s="199"/>
      <c r="P12" s="199"/>
    </row>
    <row r="13" spans="1:16" ht="12.75">
      <c r="A13" s="60">
        <v>7</v>
      </c>
      <c r="B13" s="309" t="s">
        <v>169</v>
      </c>
      <c r="C13" s="310"/>
      <c r="D13" s="311"/>
      <c r="E13" s="312">
        <v>152</v>
      </c>
      <c r="F13" s="313"/>
      <c r="G13" s="123"/>
      <c r="H13" s="123"/>
      <c r="I13" s="123"/>
      <c r="J13" s="123"/>
      <c r="K13" s="123"/>
      <c r="L13" s="123"/>
      <c r="M13" s="123"/>
      <c r="N13" s="123"/>
      <c r="O13" s="199"/>
      <c r="P13" s="199"/>
    </row>
    <row r="14" spans="1:16" ht="18" customHeight="1">
      <c r="A14" s="60">
        <v>8</v>
      </c>
      <c r="B14" s="327" t="s">
        <v>100</v>
      </c>
      <c r="C14" s="328"/>
      <c r="D14" s="329"/>
      <c r="E14" s="317" t="s">
        <v>101</v>
      </c>
      <c r="F14" s="318"/>
      <c r="G14" s="123">
        <v>5</v>
      </c>
      <c r="H14" s="123">
        <v>6</v>
      </c>
      <c r="I14" s="123"/>
      <c r="J14" s="123">
        <v>11</v>
      </c>
      <c r="K14" s="123"/>
      <c r="L14" s="123"/>
      <c r="M14" s="123">
        <v>11</v>
      </c>
      <c r="N14" s="123">
        <v>3</v>
      </c>
      <c r="O14" s="199">
        <v>165824</v>
      </c>
      <c r="P14" s="199">
        <v>38552</v>
      </c>
    </row>
    <row r="15" spans="1:16" ht="24.75" customHeight="1">
      <c r="A15" s="60">
        <v>9</v>
      </c>
      <c r="B15" s="314" t="s">
        <v>236</v>
      </c>
      <c r="C15" s="315"/>
      <c r="D15" s="316"/>
      <c r="E15" s="317" t="s">
        <v>238</v>
      </c>
      <c r="F15" s="318"/>
      <c r="G15" s="123">
        <v>2</v>
      </c>
      <c r="H15" s="123"/>
      <c r="I15" s="123"/>
      <c r="J15" s="123">
        <v>2</v>
      </c>
      <c r="K15" s="123"/>
      <c r="L15" s="123">
        <v>2</v>
      </c>
      <c r="M15" s="123"/>
      <c r="N15" s="123"/>
      <c r="O15" s="199"/>
      <c r="P15" s="199"/>
    </row>
    <row r="16" spans="1:16" ht="30.75" customHeight="1">
      <c r="A16" s="60">
        <v>10</v>
      </c>
      <c r="B16" s="314" t="s">
        <v>170</v>
      </c>
      <c r="C16" s="315"/>
      <c r="D16" s="316"/>
      <c r="E16" s="317" t="s">
        <v>182</v>
      </c>
      <c r="F16" s="318"/>
      <c r="G16" s="123">
        <v>2</v>
      </c>
      <c r="H16" s="123">
        <v>3</v>
      </c>
      <c r="I16" s="123">
        <v>1</v>
      </c>
      <c r="J16" s="123">
        <v>4</v>
      </c>
      <c r="K16" s="123"/>
      <c r="L16" s="123">
        <v>1</v>
      </c>
      <c r="M16" s="123">
        <v>4</v>
      </c>
      <c r="N16" s="123"/>
      <c r="O16" s="199">
        <v>4320</v>
      </c>
      <c r="P16" s="199">
        <v>4320</v>
      </c>
    </row>
    <row r="17" spans="1:16" ht="17.25" customHeight="1">
      <c r="A17" s="60">
        <v>11</v>
      </c>
      <c r="B17" s="324" t="s">
        <v>102</v>
      </c>
      <c r="C17" s="324"/>
      <c r="D17" s="324"/>
      <c r="E17" s="326"/>
      <c r="F17" s="326"/>
      <c r="G17" s="123">
        <v>1</v>
      </c>
      <c r="H17" s="123"/>
      <c r="I17" s="123"/>
      <c r="J17" s="123">
        <v>1</v>
      </c>
      <c r="K17" s="123"/>
      <c r="L17" s="123">
        <v>1</v>
      </c>
      <c r="M17" s="123"/>
      <c r="N17" s="123">
        <v>1</v>
      </c>
      <c r="O17" s="199">
        <v>66010</v>
      </c>
      <c r="P17" s="199"/>
    </row>
    <row r="18" spans="1:16" ht="21" customHeight="1">
      <c r="A18" s="60">
        <v>12</v>
      </c>
      <c r="B18" s="324" t="s">
        <v>237</v>
      </c>
      <c r="C18" s="324"/>
      <c r="D18" s="324"/>
      <c r="E18" s="326"/>
      <c r="F18" s="326"/>
      <c r="G18" s="124">
        <f>G7+G14+G15+G16+G17</f>
        <v>15</v>
      </c>
      <c r="H18" s="124">
        <f aca="true" t="shared" si="0" ref="H18:P18">H7+H14+H15+H16+H17</f>
        <v>11</v>
      </c>
      <c r="I18" s="124">
        <f t="shared" si="0"/>
        <v>2</v>
      </c>
      <c r="J18" s="124">
        <f t="shared" si="0"/>
        <v>24</v>
      </c>
      <c r="K18" s="124">
        <f t="shared" si="0"/>
        <v>3</v>
      </c>
      <c r="L18" s="124">
        <f t="shared" si="0"/>
        <v>8</v>
      </c>
      <c r="M18" s="124">
        <f t="shared" si="0"/>
        <v>15</v>
      </c>
      <c r="N18" s="124">
        <f t="shared" si="0"/>
        <v>4</v>
      </c>
      <c r="O18" s="200">
        <f t="shared" si="0"/>
        <v>236154</v>
      </c>
      <c r="P18" s="200">
        <f t="shared" si="0"/>
        <v>42872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265</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152</v>
      </c>
      <c r="H3" s="353"/>
      <c r="I3" s="354"/>
      <c r="J3" s="366"/>
      <c r="K3" s="35"/>
    </row>
    <row r="4" spans="1:11" s="9" customFormat="1" ht="60.75" customHeight="1">
      <c r="A4" s="369"/>
      <c r="B4" s="374"/>
      <c r="C4" s="375"/>
      <c r="D4" s="368"/>
      <c r="E4" s="368"/>
      <c r="F4" s="356"/>
      <c r="G4" s="104" t="s">
        <v>288</v>
      </c>
      <c r="H4" s="105" t="s">
        <v>128</v>
      </c>
      <c r="I4" s="106" t="s">
        <v>266</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387</v>
      </c>
      <c r="C6" s="349"/>
      <c r="D6" s="103"/>
      <c r="E6" s="103">
        <v>50</v>
      </c>
      <c r="F6" s="103">
        <v>50</v>
      </c>
      <c r="G6" s="103"/>
      <c r="H6" s="103">
        <v>46</v>
      </c>
      <c r="I6" s="103"/>
      <c r="J6" s="103"/>
      <c r="K6" s="35"/>
    </row>
    <row r="7" spans="1:12" s="1" customFormat="1" ht="14.25" customHeight="1">
      <c r="A7" s="109">
        <v>2</v>
      </c>
      <c r="B7" s="360" t="s">
        <v>10</v>
      </c>
      <c r="C7" s="57" t="s">
        <v>279</v>
      </c>
      <c r="D7" s="114"/>
      <c r="E7" s="114">
        <v>1</v>
      </c>
      <c r="F7" s="114">
        <v>1</v>
      </c>
      <c r="G7" s="114"/>
      <c r="H7" s="114">
        <v>1</v>
      </c>
      <c r="I7" s="114"/>
      <c r="J7" s="114"/>
      <c r="K7" s="35"/>
      <c r="L7" s="7"/>
    </row>
    <row r="8" spans="1:12" s="1" customFormat="1" ht="14.25" customHeight="1">
      <c r="A8" s="109">
        <v>3</v>
      </c>
      <c r="B8" s="361"/>
      <c r="C8" s="57" t="s">
        <v>277</v>
      </c>
      <c r="D8" s="114"/>
      <c r="E8" s="114"/>
      <c r="F8" s="114"/>
      <c r="G8" s="114"/>
      <c r="H8" s="114"/>
      <c r="I8" s="114"/>
      <c r="J8" s="114"/>
      <c r="K8" s="35"/>
      <c r="L8" s="7"/>
    </row>
    <row r="9" spans="1:12" s="1" customFormat="1" ht="14.25" customHeight="1">
      <c r="A9" s="109">
        <v>4</v>
      </c>
      <c r="B9" s="362"/>
      <c r="C9" s="57" t="s">
        <v>278</v>
      </c>
      <c r="D9" s="114"/>
      <c r="E9" s="114"/>
      <c r="F9" s="114"/>
      <c r="G9" s="114"/>
      <c r="H9" s="114"/>
      <c r="I9" s="114"/>
      <c r="J9" s="114"/>
      <c r="K9" s="35"/>
      <c r="L9" s="7"/>
    </row>
    <row r="10" spans="1:12" s="1" customFormat="1" ht="14.25" customHeight="1">
      <c r="A10" s="109">
        <v>5</v>
      </c>
      <c r="B10" s="344" t="s">
        <v>11</v>
      </c>
      <c r="C10" s="345"/>
      <c r="D10" s="114"/>
      <c r="E10" s="114"/>
      <c r="F10" s="114"/>
      <c r="G10" s="114"/>
      <c r="H10" s="114"/>
      <c r="I10" s="114"/>
      <c r="J10" s="114"/>
      <c r="K10" s="35"/>
      <c r="L10" s="7"/>
    </row>
    <row r="11" spans="1:12" s="1" customFormat="1" ht="14.25" customHeight="1">
      <c r="A11" s="109">
        <v>6</v>
      </c>
      <c r="B11" s="344" t="s">
        <v>12</v>
      </c>
      <c r="C11" s="345"/>
      <c r="D11" s="114"/>
      <c r="E11" s="114"/>
      <c r="F11" s="114"/>
      <c r="G11" s="114"/>
      <c r="H11" s="114"/>
      <c r="I11" s="114"/>
      <c r="J11" s="114"/>
      <c r="K11" s="35"/>
      <c r="L11" s="7"/>
    </row>
    <row r="12" spans="1:12" s="1" customFormat="1" ht="14.25" customHeight="1">
      <c r="A12" s="109">
        <v>7</v>
      </c>
      <c r="B12" s="344" t="s">
        <v>13</v>
      </c>
      <c r="C12" s="345"/>
      <c r="D12" s="114"/>
      <c r="E12" s="114"/>
      <c r="F12" s="114"/>
      <c r="G12" s="114"/>
      <c r="H12" s="114"/>
      <c r="I12" s="114"/>
      <c r="J12" s="114"/>
      <c r="K12" s="35"/>
      <c r="L12" s="7"/>
    </row>
    <row r="13" spans="1:12" s="1" customFormat="1" ht="14.25" customHeight="1">
      <c r="A13" s="109">
        <v>8</v>
      </c>
      <c r="B13" s="344" t="s">
        <v>14</v>
      </c>
      <c r="C13" s="345"/>
      <c r="D13" s="114"/>
      <c r="E13" s="114"/>
      <c r="F13" s="114"/>
      <c r="G13" s="114"/>
      <c r="H13" s="114"/>
      <c r="I13" s="114"/>
      <c r="J13" s="114"/>
      <c r="K13" s="35"/>
      <c r="L13" s="7"/>
    </row>
    <row r="14" spans="1:12" s="1" customFormat="1" ht="14.25" customHeight="1">
      <c r="A14" s="109">
        <v>9</v>
      </c>
      <c r="B14" s="344" t="s">
        <v>15</v>
      </c>
      <c r="C14" s="345"/>
      <c r="D14" s="114"/>
      <c r="E14" s="114"/>
      <c r="F14" s="114"/>
      <c r="G14" s="114"/>
      <c r="H14" s="114"/>
      <c r="I14" s="114"/>
      <c r="J14" s="114"/>
      <c r="K14" s="35"/>
      <c r="L14" s="7"/>
    </row>
    <row r="15" spans="1:12" s="1" customFormat="1" ht="14.25" customHeight="1">
      <c r="A15" s="109">
        <v>10</v>
      </c>
      <c r="B15" s="344" t="s">
        <v>16</v>
      </c>
      <c r="C15" s="345"/>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388</v>
      </c>
      <c r="C20" s="343"/>
      <c r="D20" s="103"/>
      <c r="E20" s="103">
        <v>5</v>
      </c>
      <c r="F20" s="103">
        <v>5</v>
      </c>
      <c r="G20" s="103"/>
      <c r="H20" s="103">
        <v>5</v>
      </c>
      <c r="I20" s="103"/>
      <c r="J20" s="103"/>
      <c r="K20" s="35"/>
      <c r="L20" s="7"/>
    </row>
    <row r="21" spans="1:12" s="1" customFormat="1" ht="14.25" customHeight="1">
      <c r="A21" s="109">
        <v>16</v>
      </c>
      <c r="B21" s="357" t="s">
        <v>71</v>
      </c>
      <c r="C21" s="80" t="s">
        <v>17</v>
      </c>
      <c r="D21" s="114"/>
      <c r="E21" s="114"/>
      <c r="F21" s="114"/>
      <c r="G21" s="114"/>
      <c r="H21" s="114"/>
      <c r="I21" s="114"/>
      <c r="J21" s="114"/>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c r="E23" s="114">
        <v>4</v>
      </c>
      <c r="F23" s="114">
        <v>4</v>
      </c>
      <c r="G23" s="114"/>
      <c r="H23" s="114">
        <v>4</v>
      </c>
      <c r="I23" s="114"/>
      <c r="J23" s="114"/>
      <c r="K23" s="35"/>
      <c r="L23" s="7"/>
    </row>
    <row r="24" spans="1:12" s="1" customFormat="1" ht="14.25" customHeight="1">
      <c r="A24" s="109">
        <v>19</v>
      </c>
      <c r="B24" s="358"/>
      <c r="C24" s="80" t="s">
        <v>20</v>
      </c>
      <c r="D24" s="114"/>
      <c r="E24" s="114">
        <v>1</v>
      </c>
      <c r="F24" s="114">
        <v>1</v>
      </c>
      <c r="G24" s="114"/>
      <c r="H24" s="114">
        <v>1</v>
      </c>
      <c r="I24" s="114"/>
      <c r="J24" s="114"/>
      <c r="K24" s="35"/>
      <c r="L24" s="7"/>
    </row>
    <row r="25" spans="1:12" s="1" customFormat="1" ht="14.25" customHeight="1">
      <c r="A25" s="109">
        <v>20</v>
      </c>
      <c r="B25" s="359"/>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v>1</v>
      </c>
      <c r="F28" s="114">
        <v>1</v>
      </c>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2</v>
      </c>
      <c r="F30" s="114">
        <v>2</v>
      </c>
      <c r="G30" s="114"/>
      <c r="H30" s="114">
        <v>2</v>
      </c>
      <c r="I30" s="114"/>
      <c r="J30" s="114"/>
      <c r="K30" s="35"/>
      <c r="L30" s="7"/>
    </row>
    <row r="31" spans="1:12" s="1" customFormat="1" ht="14.25" customHeight="1">
      <c r="A31" s="109">
        <v>26</v>
      </c>
      <c r="B31" s="346" t="s">
        <v>34</v>
      </c>
      <c r="C31" s="347"/>
      <c r="D31" s="114"/>
      <c r="E31" s="114">
        <v>1</v>
      </c>
      <c r="F31" s="114">
        <v>1</v>
      </c>
      <c r="G31" s="114"/>
      <c r="H31" s="114">
        <v>1</v>
      </c>
      <c r="I31" s="114"/>
      <c r="J31" s="114"/>
      <c r="K31" s="35"/>
      <c r="L31" s="7"/>
    </row>
    <row r="32" spans="1:12" s="1" customFormat="1" ht="14.25" customHeight="1">
      <c r="A32" s="109">
        <v>27</v>
      </c>
      <c r="B32" s="346" t="s">
        <v>35</v>
      </c>
      <c r="C32" s="347"/>
      <c r="D32" s="114"/>
      <c r="E32" s="114">
        <v>1</v>
      </c>
      <c r="F32" s="114">
        <v>1</v>
      </c>
      <c r="G32" s="114"/>
      <c r="H32" s="114">
        <v>1</v>
      </c>
      <c r="I32" s="114"/>
      <c r="J32" s="114"/>
      <c r="K32" s="35"/>
      <c r="L32" s="7"/>
    </row>
    <row r="33" spans="1:12" s="1" customFormat="1" ht="14.25" customHeight="1">
      <c r="A33" s="109">
        <v>28</v>
      </c>
      <c r="B33" s="346" t="s">
        <v>36</v>
      </c>
      <c r="C33" s="347"/>
      <c r="D33" s="114"/>
      <c r="E33" s="114">
        <v>4</v>
      </c>
      <c r="F33" s="114">
        <v>4</v>
      </c>
      <c r="G33" s="114"/>
      <c r="H33" s="114">
        <v>3</v>
      </c>
      <c r="I33" s="114"/>
      <c r="J33" s="114"/>
      <c r="K33" s="35"/>
      <c r="L33" s="7"/>
    </row>
    <row r="34" spans="1:12" s="1" customFormat="1" ht="14.25" customHeight="1">
      <c r="A34" s="109">
        <v>29</v>
      </c>
      <c r="B34" s="346" t="s">
        <v>37</v>
      </c>
      <c r="C34" s="347"/>
      <c r="D34" s="114"/>
      <c r="E34" s="114">
        <v>1</v>
      </c>
      <c r="F34" s="114">
        <v>1</v>
      </c>
      <c r="G34" s="114"/>
      <c r="H34" s="114">
        <v>1</v>
      </c>
      <c r="I34" s="114"/>
      <c r="J34" s="114"/>
      <c r="K34" s="35"/>
      <c r="L34" s="7"/>
    </row>
    <row r="35" spans="1:12" s="1" customFormat="1" ht="14.25" customHeight="1">
      <c r="A35" s="109">
        <v>30</v>
      </c>
      <c r="B35" s="346" t="s">
        <v>22</v>
      </c>
      <c r="C35" s="347"/>
      <c r="D35" s="114"/>
      <c r="E35" s="114">
        <v>27</v>
      </c>
      <c r="F35" s="114">
        <v>27</v>
      </c>
      <c r="G35" s="114"/>
      <c r="H35" s="114">
        <v>26</v>
      </c>
      <c r="I35" s="114"/>
      <c r="J35" s="114"/>
      <c r="K35" s="35"/>
      <c r="L35" s="7"/>
    </row>
    <row r="36" spans="1:12" s="1" customFormat="1" ht="14.25" customHeight="1">
      <c r="A36" s="109">
        <v>31</v>
      </c>
      <c r="B36" s="346" t="s">
        <v>23</v>
      </c>
      <c r="C36" s="347"/>
      <c r="D36" s="114"/>
      <c r="E36" s="114">
        <v>5</v>
      </c>
      <c r="F36" s="114">
        <v>5</v>
      </c>
      <c r="G36" s="114"/>
      <c r="H36" s="114">
        <v>5</v>
      </c>
      <c r="I36" s="114"/>
      <c r="J36" s="114"/>
      <c r="K36" s="35"/>
      <c r="L36" s="7"/>
    </row>
    <row r="37" spans="1:12" s="1" customFormat="1" ht="14.25" customHeight="1">
      <c r="A37" s="109">
        <v>32</v>
      </c>
      <c r="B37" s="346" t="s">
        <v>24</v>
      </c>
      <c r="C37" s="347"/>
      <c r="D37" s="114"/>
      <c r="E37" s="114">
        <v>1</v>
      </c>
      <c r="F37" s="114">
        <v>1</v>
      </c>
      <c r="G37" s="114"/>
      <c r="H37" s="114"/>
      <c r="I37" s="114"/>
      <c r="J37" s="114"/>
      <c r="K37" s="35"/>
      <c r="L37" s="7"/>
    </row>
    <row r="38" spans="1:12" s="1" customFormat="1" ht="14.25" customHeight="1">
      <c r="A38" s="109">
        <v>33</v>
      </c>
      <c r="B38" s="350" t="s">
        <v>58</v>
      </c>
      <c r="C38" s="351"/>
      <c r="D38" s="114"/>
      <c r="E38" s="114">
        <v>1</v>
      </c>
      <c r="F38" s="114">
        <v>1</v>
      </c>
      <c r="G38" s="114"/>
      <c r="H38" s="114">
        <v>1</v>
      </c>
      <c r="I38" s="114"/>
      <c r="J38" s="114"/>
      <c r="K38" s="35"/>
      <c r="L38" s="7"/>
    </row>
    <row r="39" spans="1:12" s="1" customFormat="1" ht="24" customHeight="1">
      <c r="A39" s="109">
        <v>34</v>
      </c>
      <c r="B39" s="348" t="s">
        <v>389</v>
      </c>
      <c r="C39" s="349"/>
      <c r="D39" s="103"/>
      <c r="E39" s="103">
        <v>12</v>
      </c>
      <c r="F39" s="103">
        <v>12</v>
      </c>
      <c r="G39" s="103"/>
      <c r="H39" s="103">
        <v>7</v>
      </c>
      <c r="I39" s="103"/>
      <c r="J39" s="103"/>
      <c r="K39" s="35"/>
      <c r="L39" s="7"/>
    </row>
    <row r="40" spans="1:12" s="1" customFormat="1" ht="14.25" customHeight="1">
      <c r="A40" s="109">
        <v>35</v>
      </c>
      <c r="B40" s="334" t="s">
        <v>9</v>
      </c>
      <c r="C40" s="335"/>
      <c r="D40" s="114"/>
      <c r="E40" s="114">
        <v>6</v>
      </c>
      <c r="F40" s="114">
        <v>6</v>
      </c>
      <c r="G40" s="114"/>
      <c r="H40" s="114">
        <v>3</v>
      </c>
      <c r="I40" s="114"/>
      <c r="J40" s="114"/>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c r="E42" s="114">
        <v>5</v>
      </c>
      <c r="F42" s="114">
        <v>5</v>
      </c>
      <c r="G42" s="114"/>
      <c r="H42" s="114">
        <v>4</v>
      </c>
      <c r="I42" s="114"/>
      <c r="J42" s="114"/>
      <c r="K42" s="35"/>
      <c r="L42" s="7"/>
    </row>
    <row r="43" spans="1:12" s="1" customFormat="1" ht="14.25" customHeight="1">
      <c r="A43" s="109">
        <v>38</v>
      </c>
      <c r="B43" s="332" t="s">
        <v>4</v>
      </c>
      <c r="C43" s="333"/>
      <c r="D43" s="114"/>
      <c r="E43" s="114"/>
      <c r="F43" s="114"/>
      <c r="G43" s="114"/>
      <c r="H43" s="114"/>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v>1</v>
      </c>
      <c r="F46" s="114">
        <v>1</v>
      </c>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c r="F48" s="114"/>
      <c r="G48" s="114"/>
      <c r="H48" s="114"/>
      <c r="I48" s="114"/>
      <c r="J48" s="114"/>
      <c r="K48" s="35"/>
      <c r="L48" s="7"/>
    </row>
    <row r="49" spans="1:11" ht="13.5" customHeight="1">
      <c r="A49" s="109">
        <v>44</v>
      </c>
      <c r="B49" s="336" t="s">
        <v>127</v>
      </c>
      <c r="C49" s="337"/>
      <c r="D49" s="103"/>
      <c r="E49" s="103">
        <v>9</v>
      </c>
      <c r="F49" s="103">
        <v>5</v>
      </c>
      <c r="G49" s="103"/>
      <c r="H49" s="103">
        <v>2</v>
      </c>
      <c r="I49" s="103"/>
      <c r="J49" s="103">
        <v>4</v>
      </c>
      <c r="K49" s="5"/>
    </row>
    <row r="50" spans="1:11" ht="15" customHeight="1">
      <c r="A50" s="109">
        <v>45</v>
      </c>
      <c r="B50" s="330" t="s">
        <v>287</v>
      </c>
      <c r="C50" s="331"/>
      <c r="D50" s="125">
        <f>D6+D39+D49</f>
        <v>0</v>
      </c>
      <c r="E50" s="125">
        <f aca="true" t="shared" si="0" ref="E50:J50">E6+E39+E49</f>
        <v>71</v>
      </c>
      <c r="F50" s="125">
        <f t="shared" si="0"/>
        <v>67</v>
      </c>
      <c r="G50" s="125">
        <f t="shared" si="0"/>
        <v>0</v>
      </c>
      <c r="H50" s="125">
        <f t="shared" si="0"/>
        <v>55</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261</v>
      </c>
      <c r="C2" s="355" t="s">
        <v>262</v>
      </c>
      <c r="D2" s="355" t="s">
        <v>103</v>
      </c>
      <c r="E2" s="352" t="s">
        <v>104</v>
      </c>
      <c r="F2" s="353"/>
      <c r="G2" s="353"/>
      <c r="H2" s="366" t="s">
        <v>263</v>
      </c>
      <c r="I2" s="11"/>
      <c r="J2" s="11"/>
      <c r="K2" s="11"/>
    </row>
    <row r="3" spans="1:11" s="12" customFormat="1" ht="18" customHeight="1">
      <c r="A3" s="368"/>
      <c r="B3" s="368"/>
      <c r="C3" s="368"/>
      <c r="D3" s="368"/>
      <c r="E3" s="355" t="s">
        <v>70</v>
      </c>
      <c r="F3" s="352" t="s">
        <v>152</v>
      </c>
      <c r="G3" s="353"/>
      <c r="H3" s="366"/>
      <c r="I3" s="11"/>
      <c r="J3" s="11"/>
      <c r="K3" s="11"/>
    </row>
    <row r="4" spans="1:11" s="12" customFormat="1" ht="50.25" customHeight="1">
      <c r="A4" s="356"/>
      <c r="B4" s="356"/>
      <c r="C4" s="368"/>
      <c r="D4" s="368"/>
      <c r="E4" s="356"/>
      <c r="F4" s="104" t="s">
        <v>288</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59</v>
      </c>
      <c r="E7" s="126">
        <v>58</v>
      </c>
      <c r="F7" s="126"/>
      <c r="G7" s="126">
        <v>40</v>
      </c>
      <c r="H7" s="126">
        <v>2</v>
      </c>
      <c r="I7" s="10"/>
      <c r="J7" s="10"/>
      <c r="K7" s="10"/>
    </row>
    <row r="8" spans="1:11" s="8" customFormat="1" ht="15" customHeight="1">
      <c r="A8" s="111">
        <v>3</v>
      </c>
      <c r="B8" s="78" t="s">
        <v>41</v>
      </c>
      <c r="C8" s="126">
        <v>2</v>
      </c>
      <c r="D8" s="126">
        <v>29</v>
      </c>
      <c r="E8" s="126">
        <v>29</v>
      </c>
      <c r="F8" s="126"/>
      <c r="G8" s="126">
        <v>13</v>
      </c>
      <c r="H8" s="126">
        <v>2</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1</v>
      </c>
      <c r="D11" s="126"/>
      <c r="E11" s="126">
        <v>1</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259</v>
      </c>
      <c r="C15" s="126"/>
      <c r="D15" s="126">
        <v>15</v>
      </c>
      <c r="E15" s="126">
        <v>10</v>
      </c>
      <c r="F15" s="126"/>
      <c r="G15" s="126">
        <v>10</v>
      </c>
      <c r="H15" s="126">
        <v>5</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253</v>
      </c>
      <c r="C21" s="126"/>
      <c r="D21" s="126">
        <v>12</v>
      </c>
      <c r="E21" s="126">
        <v>11</v>
      </c>
      <c r="F21" s="126"/>
      <c r="G21" s="126">
        <v>3</v>
      </c>
      <c r="H21" s="126">
        <v>1</v>
      </c>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40</v>
      </c>
      <c r="E23" s="126">
        <v>38</v>
      </c>
      <c r="F23" s="126"/>
      <c r="G23" s="126">
        <v>35</v>
      </c>
      <c r="H23" s="126">
        <v>2</v>
      </c>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v>1</v>
      </c>
      <c r="D27" s="126">
        <v>327</v>
      </c>
      <c r="E27" s="126">
        <v>326</v>
      </c>
      <c r="F27" s="126"/>
      <c r="G27" s="126">
        <v>277</v>
      </c>
      <c r="H27" s="126">
        <v>2</v>
      </c>
      <c r="I27" s="10"/>
      <c r="J27" s="10"/>
      <c r="K27" s="10"/>
    </row>
    <row r="28" spans="1:11" s="8" customFormat="1" ht="18.75" customHeight="1">
      <c r="A28" s="111">
        <v>23</v>
      </c>
      <c r="B28" s="112" t="s">
        <v>390</v>
      </c>
      <c r="C28" s="127">
        <f aca="true" t="shared" si="0" ref="C28:H28">SUM(C6:C27)</f>
        <v>5</v>
      </c>
      <c r="D28" s="127">
        <f t="shared" si="0"/>
        <v>484</v>
      </c>
      <c r="E28" s="127">
        <f t="shared" si="0"/>
        <v>475</v>
      </c>
      <c r="F28" s="127">
        <f t="shared" si="0"/>
        <v>0</v>
      </c>
      <c r="G28" s="127">
        <f t="shared" si="0"/>
        <v>380</v>
      </c>
      <c r="H28" s="127">
        <f t="shared" si="0"/>
        <v>14</v>
      </c>
      <c r="I28" s="10"/>
      <c r="J28" s="10"/>
      <c r="K28" s="10"/>
    </row>
    <row r="29" spans="1:11" s="8" customFormat="1" ht="12.75" customHeight="1">
      <c r="A29" s="111">
        <v>24</v>
      </c>
      <c r="B29" s="113" t="s">
        <v>66</v>
      </c>
      <c r="C29" s="126">
        <v>2</v>
      </c>
      <c r="D29" s="126">
        <v>28</v>
      </c>
      <c r="E29" s="126">
        <v>28</v>
      </c>
      <c r="F29" s="126"/>
      <c r="G29" s="126">
        <v>17</v>
      </c>
      <c r="H29" s="126">
        <v>2</v>
      </c>
      <c r="I29" s="10"/>
      <c r="J29" s="10"/>
      <c r="K29" s="10"/>
    </row>
    <row r="30" spans="1:11" s="8" customFormat="1" ht="16.5" customHeight="1">
      <c r="A30" s="111">
        <v>25</v>
      </c>
      <c r="B30" s="113" t="s">
        <v>171</v>
      </c>
      <c r="C30" s="126"/>
      <c r="D30" s="126">
        <v>5</v>
      </c>
      <c r="E30" s="126">
        <v>5</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264</v>
      </c>
      <c r="C2" s="355" t="s">
        <v>292</v>
      </c>
      <c r="D2" s="355" t="s">
        <v>103</v>
      </c>
      <c r="E2" s="352" t="s">
        <v>104</v>
      </c>
      <c r="F2" s="353"/>
      <c r="G2" s="353"/>
      <c r="H2" s="354"/>
      <c r="I2" s="366" t="s">
        <v>291</v>
      </c>
    </row>
    <row r="3" spans="1:9" ht="12.75">
      <c r="A3" s="369"/>
      <c r="B3" s="369"/>
      <c r="C3" s="368"/>
      <c r="D3" s="368"/>
      <c r="E3" s="355" t="s">
        <v>70</v>
      </c>
      <c r="F3" s="352" t="s">
        <v>152</v>
      </c>
      <c r="G3" s="353"/>
      <c r="H3" s="354"/>
      <c r="I3" s="366"/>
    </row>
    <row r="4" spans="1:9" ht="67.5" customHeight="1">
      <c r="A4" s="369"/>
      <c r="B4" s="355"/>
      <c r="C4" s="368"/>
      <c r="D4" s="368"/>
      <c r="E4" s="356"/>
      <c r="F4" s="104" t="s">
        <v>288</v>
      </c>
      <c r="G4" s="105" t="s">
        <v>128</v>
      </c>
      <c r="H4" s="106" t="s">
        <v>266</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 aca="true" t="shared" si="0" ref="C6:I6">SUM(C7:C26)</f>
        <v>0</v>
      </c>
      <c r="D6" s="103">
        <f t="shared" si="0"/>
        <v>0</v>
      </c>
      <c r="E6" s="103">
        <f t="shared" si="0"/>
        <v>0</v>
      </c>
      <c r="F6" s="103">
        <f t="shared" si="0"/>
        <v>0</v>
      </c>
      <c r="G6" s="103">
        <f t="shared" si="0"/>
        <v>0</v>
      </c>
      <c r="H6" s="103">
        <f t="shared" si="0"/>
        <v>0</v>
      </c>
      <c r="I6" s="103">
        <f t="shared" si="0"/>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&amp;L0D7CD334&amp;CФорма № 1-1, Підрозділ: Літинський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2015-12-10T14:21:22Z</cp:lastPrinted>
  <dcterms:created xsi:type="dcterms:W3CDTF">2015-09-09T11:45:10Z</dcterms:created>
  <dcterms:modified xsi:type="dcterms:W3CDTF">2016-10-06T06:36:26Z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1-1_00137_2.2016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0D7CD334</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