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<sst xmlns="http://schemas.openxmlformats.org/spreadsheetml/2006/main" count="293" uniqueCount="220">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</sst>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&amp;LED057B17&amp;C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1082</v>
      </c>
      <c r="F6" s="103">
        <v>115</v>
      </c>
      <c r="G6" s="103">
        <v>4</v>
      </c>
      <c r="H6" s="103">
        <v>79</v>
      </c>
      <c r="I6" s="121" t="s">
        <v>210</v>
      </c>
      <c r="J6" s="103">
        <v>1003</v>
      </c>
      <c r="K6" s="84">
        <v>536</v>
      </c>
      <c r="L6" s="91">
        <f>E6-F6</f>
        <v>967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1336</v>
      </c>
      <c r="F7" s="103">
        <v>1185</v>
      </c>
      <c r="G7" s="103">
        <v>2</v>
      </c>
      <c r="H7" s="103">
        <v>1058</v>
      </c>
      <c r="I7" s="103">
        <v>877</v>
      </c>
      <c r="J7" s="103">
        <v>278</v>
      </c>
      <c r="K7" s="84">
        <v>17</v>
      </c>
      <c r="L7" s="91">
        <f>E7-F7</f>
        <v>151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42</v>
      </c>
      <c r="F8" s="103">
        <v>38</v>
      </c>
      <c r="G8" s="103"/>
      <c r="H8" s="103">
        <v>37</v>
      </c>
      <c r="I8" s="103">
        <v>25</v>
      </c>
      <c r="J8" s="103">
        <v>5</v>
      </c>
      <c r="K8" s="84"/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345</v>
      </c>
      <c r="F9" s="103">
        <v>134</v>
      </c>
      <c r="G9" s="103"/>
      <c r="H9" s="85">
        <v>97</v>
      </c>
      <c r="I9" s="103">
        <v>68</v>
      </c>
      <c r="J9" s="103">
        <v>248</v>
      </c>
      <c r="K9" s="84">
        <v>63</v>
      </c>
      <c r="L9" s="91">
        <f>E9-F9</f>
        <v>211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</v>
      </c>
      <c r="F10" s="103">
        <v>2</v>
      </c>
      <c r="G10" s="103">
        <v>1</v>
      </c>
      <c r="H10" s="103">
        <v>1</v>
      </c>
      <c r="I10" s="103"/>
      <c r="J10" s="103">
        <v>4</v>
      </c>
      <c r="K10" s="84">
        <v>1</v>
      </c>
      <c r="L10" s="91">
        <f>E10-F10</f>
        <v>3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</v>
      </c>
      <c r="F12" s="103">
        <v>15</v>
      </c>
      <c r="G12" s="103"/>
      <c r="H12" s="103">
        <v>12</v>
      </c>
      <c r="I12" s="103">
        <v>8</v>
      </c>
      <c r="J12" s="103">
        <v>5</v>
      </c>
      <c r="K12" s="84">
        <v>1</v>
      </c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36</v>
      </c>
      <c r="F13" s="103"/>
      <c r="G13" s="103"/>
      <c r="H13" s="103"/>
      <c r="I13" s="103"/>
      <c r="J13" s="103">
        <v>36</v>
      </c>
      <c r="K13" s="84">
        <v>6</v>
      </c>
      <c r="L13" s="91">
        <f>E13-F13</f>
        <v>36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43</v>
      </c>
      <c r="F14" s="106">
        <v>28</v>
      </c>
      <c r="G14" s="106"/>
      <c r="H14" s="106">
        <v>34</v>
      </c>
      <c r="I14" s="106">
        <v>34</v>
      </c>
      <c r="J14" s="106">
        <v>9</v>
      </c>
      <c r="K14" s="94"/>
      <c r="L14" s="91">
        <f>E14-F14</f>
        <v>15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16</v>
      </c>
      <c r="F15" s="106">
        <v>5</v>
      </c>
      <c r="G15" s="106"/>
      <c r="H15" s="106">
        <v>2</v>
      </c>
      <c r="I15" s="106"/>
      <c r="J15" s="106">
        <v>14</v>
      </c>
      <c r="K15" s="94">
        <v>2</v>
      </c>
      <c r="L15" s="91">
        <f>E15-F15</f>
        <v>11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2922</v>
      </c>
      <c r="F16" s="84">
        <f>SUM(F6:F15)</f>
        <v>1522</v>
      </c>
      <c r="G16" s="84">
        <f>SUM(G6:G15)</f>
        <v>7</v>
      </c>
      <c r="H16" s="84">
        <f>SUM(H6:H15)</f>
        <v>1320</v>
      </c>
      <c r="I16" s="84">
        <f>SUM(I6:I15)</f>
        <v>1012</v>
      </c>
      <c r="J16" s="84">
        <f>SUM(J6:J15)</f>
        <v>1602</v>
      </c>
      <c r="K16" s="84">
        <f>SUM(K6:K15)</f>
        <v>626</v>
      </c>
      <c r="L16" s="91">
        <f>E16-F16</f>
        <v>1400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80</v>
      </c>
      <c r="F17" s="84">
        <v>42</v>
      </c>
      <c r="G17" s="84"/>
      <c r="H17" s="84">
        <v>45</v>
      </c>
      <c r="I17" s="84">
        <v>30</v>
      </c>
      <c r="J17" s="84">
        <v>35</v>
      </c>
      <c r="K17" s="84">
        <v>1</v>
      </c>
      <c r="L17" s="91">
        <f>E17-F17</f>
        <v>38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70</v>
      </c>
      <c r="F18" s="84">
        <v>34</v>
      </c>
      <c r="G18" s="84"/>
      <c r="H18" s="84">
        <v>27</v>
      </c>
      <c r="I18" s="84">
        <v>19</v>
      </c>
      <c r="J18" s="84">
        <v>43</v>
      </c>
      <c r="K18" s="84">
        <v>3</v>
      </c>
      <c r="L18" s="91">
        <f>E18-F18</f>
        <v>36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</v>
      </c>
      <c r="F20" s="84">
        <v>1</v>
      </c>
      <c r="G20" s="84"/>
      <c r="H20" s="84">
        <v>1</v>
      </c>
      <c r="I20" s="84">
        <v>1</v>
      </c>
      <c r="J20" s="84">
        <v>4</v>
      </c>
      <c r="K20" s="84">
        <v>3</v>
      </c>
      <c r="L20" s="91">
        <f>E20-F20</f>
        <v>4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125</v>
      </c>
      <c r="F25" s="94">
        <v>55</v>
      </c>
      <c r="G25" s="94"/>
      <c r="H25" s="94">
        <v>43</v>
      </c>
      <c r="I25" s="94">
        <v>20</v>
      </c>
      <c r="J25" s="94">
        <v>82</v>
      </c>
      <c r="K25" s="94">
        <v>7</v>
      </c>
      <c r="L25" s="91">
        <f>E25-F25</f>
        <v>70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562</v>
      </c>
      <c r="F26" s="84">
        <v>265</v>
      </c>
      <c r="G26" s="84">
        <v>1</v>
      </c>
      <c r="H26" s="84">
        <v>419</v>
      </c>
      <c r="I26" s="84">
        <v>265</v>
      </c>
      <c r="J26" s="84">
        <v>143</v>
      </c>
      <c r="K26" s="84">
        <v>2</v>
      </c>
      <c r="L26" s="91">
        <f>E26-F26</f>
        <v>297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49</v>
      </c>
      <c r="F27" s="111">
        <v>25</v>
      </c>
      <c r="G27" s="111"/>
      <c r="H27" s="111">
        <v>22</v>
      </c>
      <c r="I27" s="111">
        <v>16</v>
      </c>
      <c r="J27" s="111">
        <v>27</v>
      </c>
      <c r="K27" s="111">
        <v>11</v>
      </c>
      <c r="L27" s="91">
        <f>E27-F27</f>
        <v>24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919</v>
      </c>
      <c r="F28" s="84">
        <v>523</v>
      </c>
      <c r="G28" s="84"/>
      <c r="H28" s="84">
        <v>589</v>
      </c>
      <c r="I28" s="84">
        <v>480</v>
      </c>
      <c r="J28" s="84">
        <v>330</v>
      </c>
      <c r="K28" s="84">
        <v>15</v>
      </c>
      <c r="L28" s="91">
        <f>E28-F28</f>
        <v>396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2337</v>
      </c>
      <c r="F29" s="84">
        <v>563</v>
      </c>
      <c r="G29" s="84">
        <v>20</v>
      </c>
      <c r="H29" s="84">
        <v>557</v>
      </c>
      <c r="I29" s="84">
        <v>449</v>
      </c>
      <c r="J29" s="84">
        <v>1780</v>
      </c>
      <c r="K29" s="84">
        <v>254</v>
      </c>
      <c r="L29" s="91">
        <f>E29-F29</f>
        <v>1774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80</v>
      </c>
      <c r="F30" s="84">
        <v>55</v>
      </c>
      <c r="G30" s="84"/>
      <c r="H30" s="84">
        <v>65</v>
      </c>
      <c r="I30" s="84">
        <v>48</v>
      </c>
      <c r="J30" s="84">
        <v>15</v>
      </c>
      <c r="K30" s="84"/>
      <c r="L30" s="91">
        <f>E30-F30</f>
        <v>25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96</v>
      </c>
      <c r="F31" s="84">
        <v>51</v>
      </c>
      <c r="G31" s="84"/>
      <c r="H31" s="84">
        <v>43</v>
      </c>
      <c r="I31" s="84">
        <v>38</v>
      </c>
      <c r="J31" s="84">
        <v>53</v>
      </c>
      <c r="K31" s="84">
        <v>5</v>
      </c>
      <c r="L31" s="91">
        <f>E31-F31</f>
        <v>45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67</v>
      </c>
      <c r="F32" s="84">
        <v>26</v>
      </c>
      <c r="G32" s="84"/>
      <c r="H32" s="84">
        <v>34</v>
      </c>
      <c r="I32" s="84">
        <v>16</v>
      </c>
      <c r="J32" s="84">
        <v>33</v>
      </c>
      <c r="K32" s="84">
        <v>2</v>
      </c>
      <c r="L32" s="91">
        <f>E32-F32</f>
        <v>41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1</v>
      </c>
      <c r="G33" s="84"/>
      <c r="H33" s="84">
        <v>2</v>
      </c>
      <c r="I33" s="84"/>
      <c r="J33" s="84">
        <v>3</v>
      </c>
      <c r="K33" s="84">
        <v>2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</v>
      </c>
      <c r="F34" s="84">
        <v>4</v>
      </c>
      <c r="G34" s="84"/>
      <c r="H34" s="84">
        <v>2</v>
      </c>
      <c r="I34" s="84">
        <v>1</v>
      </c>
      <c r="J34" s="84">
        <v>3</v>
      </c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1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37</v>
      </c>
      <c r="F36" s="84">
        <v>19</v>
      </c>
      <c r="G36" s="84"/>
      <c r="H36" s="84">
        <v>12</v>
      </c>
      <c r="I36" s="84">
        <v>3</v>
      </c>
      <c r="J36" s="84">
        <v>25</v>
      </c>
      <c r="K36" s="84">
        <v>5</v>
      </c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147</v>
      </c>
      <c r="F37" s="84">
        <v>68</v>
      </c>
      <c r="G37" s="84"/>
      <c r="H37" s="84">
        <v>62</v>
      </c>
      <c r="I37" s="84">
        <v>38</v>
      </c>
      <c r="J37" s="84">
        <v>85</v>
      </c>
      <c r="K37" s="84">
        <v>16</v>
      </c>
      <c r="L37" s="91">
        <f>E37-F37</f>
        <v>79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10</v>
      </c>
      <c r="F39" s="84">
        <v>1</v>
      </c>
      <c r="G39" s="84"/>
      <c r="H39" s="84">
        <v>4</v>
      </c>
      <c r="I39" s="84">
        <v>2</v>
      </c>
      <c r="J39" s="84">
        <v>6</v>
      </c>
      <c r="K39" s="84">
        <v>1</v>
      </c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3789</v>
      </c>
      <c r="F40" s="94">
        <v>1307</v>
      </c>
      <c r="G40" s="94">
        <v>21</v>
      </c>
      <c r="H40" s="94">
        <v>1284</v>
      </c>
      <c r="I40" s="94">
        <v>828</v>
      </c>
      <c r="J40" s="94">
        <v>2505</v>
      </c>
      <c r="K40" s="94">
        <v>313</v>
      </c>
      <c r="L40" s="91">
        <f>E40-F40</f>
        <v>2482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4100</v>
      </c>
      <c r="F41" s="84">
        <v>2539</v>
      </c>
      <c r="G41" s="84"/>
      <c r="H41" s="84">
        <v>1742</v>
      </c>
      <c r="I41" s="121" t="s">
        <v>210</v>
      </c>
      <c r="J41" s="84">
        <v>2358</v>
      </c>
      <c r="K41" s="84">
        <v>11</v>
      </c>
      <c r="L41" s="91">
        <f>E41-F41</f>
        <v>1561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6</v>
      </c>
      <c r="G42" s="84"/>
      <c r="H42" s="84">
        <v>2</v>
      </c>
      <c r="I42" s="121" t="s">
        <v>210</v>
      </c>
      <c r="J42" s="84">
        <v>11</v>
      </c>
      <c r="K42" s="84">
        <v>1</v>
      </c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54</v>
      </c>
      <c r="F43" s="84">
        <v>41</v>
      </c>
      <c r="G43" s="84"/>
      <c r="H43" s="84">
        <v>27</v>
      </c>
      <c r="I43" s="84">
        <v>25</v>
      </c>
      <c r="J43" s="84">
        <v>27</v>
      </c>
      <c r="K43" s="84">
        <v>6</v>
      </c>
      <c r="L43" s="91">
        <f>E43-F43</f>
        <v>13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4154</v>
      </c>
      <c r="F45" s="84">
        <f aca="true" t="shared" si="0" ref="F45:K45">F41+F43+F44</f>
        <v>2580</v>
      </c>
      <c r="G45" s="84">
        <f t="shared" si="0"/>
        <v>0</v>
      </c>
      <c r="H45" s="84">
        <f t="shared" si="0"/>
        <v>1769</v>
      </c>
      <c r="I45" s="84">
        <f>I43+I44</f>
        <v>25</v>
      </c>
      <c r="J45" s="84">
        <f t="shared" si="0"/>
        <v>2385</v>
      </c>
      <c r="K45" s="84">
        <f t="shared" si="0"/>
        <v>17</v>
      </c>
      <c r="L45" s="91">
        <f>E45-F45</f>
        <v>1574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10990</v>
      </c>
      <c r="F46" s="84">
        <f t="shared" si="1"/>
        <v>5464</v>
      </c>
      <c r="G46" s="84">
        <f t="shared" si="1"/>
        <v>28</v>
      </c>
      <c r="H46" s="84">
        <f t="shared" si="1"/>
        <v>4416</v>
      </c>
      <c r="I46" s="84">
        <f t="shared" si="1"/>
        <v>1885</v>
      </c>
      <c r="J46" s="84">
        <f t="shared" si="1"/>
        <v>6574</v>
      </c>
      <c r="K46" s="84">
        <f t="shared" si="1"/>
        <v>963</v>
      </c>
      <c r="L46" s="91">
        <f>E46-F46</f>
        <v>5526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&amp;LED057B17&amp;C&amp;R2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10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&amp;LED057B17&amp;C&amp;R3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465986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176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162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1588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230009595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7486827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3661</v>
      </c>
      <c r="F58" s="109">
        <f>F59+F62+F63+F64</f>
        <v>671</v>
      </c>
      <c r="G58" s="109">
        <f>G59+G62+G63+G64</f>
        <v>61</v>
      </c>
      <c r="H58" s="109">
        <f>H59+H62+H63+H64</f>
        <v>12</v>
      </c>
      <c r="I58" s="109">
        <f>I59+I62+I63+I64</f>
        <v>11</v>
      </c>
    </row>
    <row r="59" spans="1:9" ht="13.5" customHeight="1">
      <c r="A59" s="225" t="s">
        <v>103</v>
      </c>
      <c r="B59" s="225"/>
      <c r="C59" s="225"/>
      <c r="D59" s="225"/>
      <c r="E59" s="94">
        <v>1256</v>
      </c>
      <c r="F59" s="94">
        <v>42</v>
      </c>
      <c r="G59" s="94">
        <v>11</v>
      </c>
      <c r="H59" s="94">
        <v>4</v>
      </c>
      <c r="I59" s="94">
        <v>7</v>
      </c>
    </row>
    <row r="60" spans="1:9" ht="13.5" customHeight="1">
      <c r="A60" s="328" t="s">
        <v>203</v>
      </c>
      <c r="B60" s="329"/>
      <c r="C60" s="329"/>
      <c r="D60" s="330"/>
      <c r="E60" s="86">
        <v>41</v>
      </c>
      <c r="F60" s="86">
        <v>22</v>
      </c>
      <c r="G60" s="86">
        <v>8</v>
      </c>
      <c r="H60" s="86">
        <v>1</v>
      </c>
      <c r="I60" s="86">
        <v>7</v>
      </c>
    </row>
    <row r="61" spans="1:9" ht="13.5" customHeight="1">
      <c r="A61" s="328" t="s">
        <v>204</v>
      </c>
      <c r="B61" s="329"/>
      <c r="C61" s="329"/>
      <c r="D61" s="330"/>
      <c r="E61" s="86">
        <v>1050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29</v>
      </c>
      <c r="F62" s="84">
        <v>13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839</v>
      </c>
      <c r="F63" s="84">
        <v>399</v>
      </c>
      <c r="G63" s="84">
        <v>34</v>
      </c>
      <c r="H63" s="84">
        <v>8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1537</v>
      </c>
      <c r="F64" s="84">
        <v>217</v>
      </c>
      <c r="G64" s="84">
        <v>15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1273</v>
      </c>
      <c r="G68" s="115">
        <v>58097189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215</v>
      </c>
      <c r="G69" s="117">
        <v>9569516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1058</v>
      </c>
      <c r="G70" s="117">
        <v>48527673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487</v>
      </c>
      <c r="G71" s="115">
        <v>325808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&amp;LED057B17&amp;C&amp;R4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14.648615759050806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39.076154806491886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8.536585365853659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12.49500998003992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0.7127882599580713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80.8199121522694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163.55555555555554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407.037037037037</v>
      </c>
    </row>
    <row r="11" spans="1:4" ht="16.5" customHeight="1">
      <c r="A11" s="215" t="s">
        <v>62</v>
      </c>
      <c r="B11" s="217"/>
      <c r="C11" s="10">
        <v>9</v>
      </c>
      <c r="D11" s="84">
        <v>59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203</v>
      </c>
      <c r="B13" s="330"/>
      <c r="C13" s="10">
        <v>11</v>
      </c>
      <c r="D13" s="94">
        <v>275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86</v>
      </c>
    </row>
    <row r="16" spans="1:4" ht="16.5" customHeight="1">
      <c r="A16" s="331" t="s">
        <v>104</v>
      </c>
      <c r="B16" s="331"/>
      <c r="C16" s="10">
        <v>14</v>
      </c>
      <c r="D16" s="84">
        <v>98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&amp;LED057B17&amp;C&amp;R5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2022-07-12T08:44:56Z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ED057B17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