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<sst xmlns="http://schemas.openxmlformats.org/spreadsheetml/2006/main" count="293" uniqueCount="220">
  <si>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</si>
  <si>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</si>
  <si>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</si>
  <si>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</si>
  <si>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</si>
  <si>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</si>
  <si>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</si>
  <si>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</si>
  <si>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</si>
  <si>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</si>
  <si>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</si>
  <si>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</si>
  <si>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</si>
  <si>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</si>
  <si>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</si>
  <si>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</si>
  <si>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</si>
  <si>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</si>
  <si>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</si>
  <si>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</si>
  <si>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</si>
  <si>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</si>
  <si>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</si>
  <si>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</si>
  <si>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</si>
  <si>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</si>
  <si>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</si>
  <si>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</si>
  <si>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</si>
  <si>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</si>
  <si>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</si>
  <si>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</si>
  <si>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</si>
  <si>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</si>
  <si>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</si>
  <si>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</si>
  <si>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</si>
  <si>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</si>
  <si>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</si>
  <si>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</si>
  <si>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</si>
  <si>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</si>
  <si>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</si>
  <si>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</si>
  <si>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</si>
  <si>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</si>
  <si>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</si>
  <si>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</si>
  <si>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</si>
  <si>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</si>
  <si>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</si>
  <si>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</si>
  <si>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</si>
  <si>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</si>
  <si>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</si>
  <si>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</si>
  <si>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</si>
  <si>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</si>
  <si>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</si>
  <si>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</si>
  <si>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</si>
  <si>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</si>
  <si>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</si>
  <si>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</si>
  <si>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</si>
  <si>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</si>
  <si>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</si>
  <si>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</si>
  <si>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</si>
  <si>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</si>
  <si>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</si>
  <si>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</si>
  <si>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</si>
  <si>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</si>
  <si>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</si>
  <si>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</si>
  <si>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</si>
  <si>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</si>
  <si>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</si>
  <si>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</si>
  <si>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</si>
  <si>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</si>
  <si>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</si>
  <si>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</si>
  <si>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</si>
  <si>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</si>
  <si>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</si>
  <si>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</si>
  <si>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</si>
  <si>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</si>
  <si>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</si>
  <si>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</si>
  <si>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</si>
  <si>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</si>
  <si>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</si>
  <si>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</si>
  <si>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</si>
  <si>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</si>
  <si>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</si>
  <si>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</si>
  <si>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</si>
  <si>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</si>
  <si>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</si>
  <si>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</si>
  <si>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</si>
  <si>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</si>
  <si>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</si>
  <si>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</si>
  <si>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</si>
  <si>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</si>
  <si>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</si>
  <si>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</si>
  <si>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</si>
  <si>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</si>
  <si>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</si>
  <si>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</si>
  <si>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</si>
  <si>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</si>
  <si>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</si>
  <si>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</si>
  <si>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</si>
  <si>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</si>
  <si>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</si>
  <si>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</si>
  <si>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</si>
  <si>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</si>
  <si>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</si>
  <si>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</si>
  <si>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</si>
  <si>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</si>
  <si>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</si>
  <si>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</si>
  <si>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</si>
  <si>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</si>
  <si>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</si>
  <si>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</si>
  <si>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</si>
  <si>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</si>
  <si>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</si>
  <si>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</si>
  <si>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</si>
  <si>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</si>
  <si>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</si>
  <si>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</si>
  <si>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</si>
  <si>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</si>
  <si>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</si>
  <si>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</si>
  <si>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</si>
  <si>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</si>
  <si>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</si>
  <si>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</si>
  <si>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</si>
  <si>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</si>
  <si>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</si>
  <si>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</si>
  <si>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</si>
  <si>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</si>
  <si>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</si>
  <si>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</si>
  <si>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</si>
  <si>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</si>
  <si>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</si>
  <si>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</si>
  <si>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</si>
  <si>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</si>
  <si>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</si>
  <si>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</si>
  <si>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</si>
  <si>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</si>
  <si>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</si>
  <si>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</si>
  <si>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</si>
  <si>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</si>
  <si>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</si>
  <si>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</si>
  <si>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</si>
  <si>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</si>
  <si>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</si>
  <si>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</si>
  <si>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</si>
  <si>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</si>
  <si>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</si>
  <si>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</si>
  <si>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</si>
  <si>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</si>
  <si>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</si>
  <si>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</si>
  <si>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</si>
  <si>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</si>
  <si>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</si>
  <si>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</si>
  <si>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</si>
  <si>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</si>
  <si>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</si>
  <si>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</si>
  <si>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</si>
  <si>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</si>
  <si>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</si>
  <si>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</si>
  <si>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</si>
  <si>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</si>
  <si>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</si>
  <si>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</si>
  <si>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</si>
  <si>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</si>
  <si>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</si>
  <si>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</si>
  <si>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</si>
  <si>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</si>
  <si>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</si>
  <si>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</si>
  <si>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Малиновський районний суд м.Одеси</t>
  </si>
  <si>
    <t>65033.м. Одеса.вул. Василя Стуса 1а</t>
  </si>
  <si>
    <t>Доручення судів України / іноземних судів</t>
  </si>
  <si>
    <t xml:space="preserve">Розглянуто справ судом присяжних </t>
  </si>
  <si>
    <t>Л.Г. Лічман</t>
  </si>
  <si>
    <t>І.В. Слишенкова</t>
  </si>
  <si>
    <t>753-12-62</t>
  </si>
  <si>
    <t>2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</si>
</sst>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&amp;L1E6F38C5&amp;C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1297</v>
      </c>
      <c r="F6" s="104">
        <v>386</v>
      </c>
      <c r="G6" s="104">
        <v>9</v>
      </c>
      <c r="H6" s="104">
        <v>328</v>
      </c>
      <c r="I6" s="104" t="s">
        <v>93</v>
      </c>
      <c r="J6" s="104">
        <v>969</v>
      </c>
      <c r="K6" s="84">
        <v>465</v>
      </c>
      <c r="L6" s="91">
        <f>E6-F6</f>
        <v>911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3100</v>
      </c>
      <c r="F7" s="104">
        <v>2898</v>
      </c>
      <c r="G7" s="104">
        <v>6</v>
      </c>
      <c r="H7" s="104">
        <v>2583</v>
      </c>
      <c r="I7" s="104">
        <v>1935</v>
      </c>
      <c r="J7" s="104">
        <v>517</v>
      </c>
      <c r="K7" s="84"/>
      <c r="L7" s="91">
        <f>E7-F7</f>
        <v>202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71</v>
      </c>
      <c r="F8" s="104">
        <v>67</v>
      </c>
      <c r="G8" s="104">
        <v>1</v>
      </c>
      <c r="H8" s="104">
        <v>60</v>
      </c>
      <c r="I8" s="104">
        <v>58</v>
      </c>
      <c r="J8" s="104">
        <v>11</v>
      </c>
      <c r="K8" s="84"/>
      <c r="L8" s="91">
        <f>E8-F8</f>
        <v>4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543</v>
      </c>
      <c r="F9" s="104">
        <v>331</v>
      </c>
      <c r="G9" s="104">
        <v>2</v>
      </c>
      <c r="H9" s="85">
        <v>304</v>
      </c>
      <c r="I9" s="104">
        <v>187</v>
      </c>
      <c r="J9" s="104">
        <v>239</v>
      </c>
      <c r="K9" s="84"/>
      <c r="L9" s="91">
        <f>E9-F9</f>
        <v>212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7</v>
      </c>
      <c r="F10" s="104">
        <v>5</v>
      </c>
      <c r="G10" s="104">
        <v>1</v>
      </c>
      <c r="H10" s="104">
        <v>1</v>
      </c>
      <c r="I10" s="104"/>
      <c r="J10" s="104">
        <v>6</v>
      </c>
      <c r="K10" s="84"/>
      <c r="L10" s="91">
        <f>E10-F10</f>
        <v>2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70</v>
      </c>
      <c r="F12" s="104">
        <v>57</v>
      </c>
      <c r="G12" s="104"/>
      <c r="H12" s="104">
        <v>59</v>
      </c>
      <c r="I12" s="104">
        <v>20</v>
      </c>
      <c r="J12" s="104">
        <v>11</v>
      </c>
      <c r="K12" s="84"/>
      <c r="L12" s="91">
        <f>E12-F12</f>
        <v>13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59</v>
      </c>
      <c r="F13" s="104">
        <v>1</v>
      </c>
      <c r="G13" s="104"/>
      <c r="H13" s="104">
        <v>11</v>
      </c>
      <c r="I13" s="104"/>
      <c r="J13" s="104">
        <v>48</v>
      </c>
      <c r="K13" s="84">
        <v>7</v>
      </c>
      <c r="L13" s="91">
        <f>E13-F13</f>
        <v>58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/>
      <c r="F14" s="107"/>
      <c r="G14" s="107"/>
      <c r="H14" s="107"/>
      <c r="I14" s="107"/>
      <c r="J14" s="107"/>
      <c r="K14" s="94"/>
      <c r="L14" s="91">
        <f>E14-F14</f>
        <v>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19</v>
      </c>
      <c r="F15" s="107">
        <v>10</v>
      </c>
      <c r="G15" s="107"/>
      <c r="H15" s="107">
        <v>7</v>
      </c>
      <c r="I15" s="107">
        <v>4</v>
      </c>
      <c r="J15" s="107">
        <v>12</v>
      </c>
      <c r="K15" s="94"/>
      <c r="L15" s="91">
        <f>E15-F15</f>
        <v>9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5166</v>
      </c>
      <c r="F16" s="86">
        <f>SUM(F6:F15)</f>
        <v>3755</v>
      </c>
      <c r="G16" s="86">
        <f>SUM(G6:G15)</f>
        <v>19</v>
      </c>
      <c r="H16" s="86">
        <f>SUM(H6:H15)</f>
        <v>3353</v>
      </c>
      <c r="I16" s="86">
        <f>SUM(I6:I15)</f>
        <v>2204</v>
      </c>
      <c r="J16" s="86">
        <f>SUM(J6:J15)</f>
        <v>1813</v>
      </c>
      <c r="K16" s="86">
        <f>SUM(K6:K15)</f>
        <v>472</v>
      </c>
      <c r="L16" s="91">
        <f>E16-F16</f>
        <v>1411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106</v>
      </c>
      <c r="F17" s="84">
        <v>91</v>
      </c>
      <c r="G17" s="84"/>
      <c r="H17" s="84">
        <v>78</v>
      </c>
      <c r="I17" s="84">
        <v>56</v>
      </c>
      <c r="J17" s="84">
        <v>28</v>
      </c>
      <c r="K17" s="84">
        <v>1</v>
      </c>
      <c r="L17" s="91">
        <f>E17-F17</f>
        <v>15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79</v>
      </c>
      <c r="F18" s="84">
        <v>60</v>
      </c>
      <c r="G18" s="84"/>
      <c r="H18" s="84">
        <v>47</v>
      </c>
      <c r="I18" s="84">
        <v>35</v>
      </c>
      <c r="J18" s="84">
        <v>32</v>
      </c>
      <c r="K18" s="84">
        <v>2</v>
      </c>
      <c r="L18" s="91">
        <f>E18-F18</f>
        <v>19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8</v>
      </c>
      <c r="F20" s="84">
        <v>5</v>
      </c>
      <c r="G20" s="84"/>
      <c r="H20" s="84">
        <v>5</v>
      </c>
      <c r="I20" s="84"/>
      <c r="J20" s="84">
        <v>3</v>
      </c>
      <c r="K20" s="84">
        <v>3</v>
      </c>
      <c r="L20" s="91">
        <f>E20-F20</f>
        <v>3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137</v>
      </c>
      <c r="F25" s="94">
        <v>105</v>
      </c>
      <c r="G25" s="94"/>
      <c r="H25" s="94">
        <v>74</v>
      </c>
      <c r="I25" s="94">
        <v>35</v>
      </c>
      <c r="J25" s="94">
        <v>63</v>
      </c>
      <c r="K25" s="94">
        <v>6</v>
      </c>
      <c r="L25" s="91">
        <f>E25-F25</f>
        <v>32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1168</v>
      </c>
      <c r="F26" s="84">
        <v>1010</v>
      </c>
      <c r="G26" s="84">
        <v>2</v>
      </c>
      <c r="H26" s="84">
        <v>805</v>
      </c>
      <c r="I26" s="84">
        <v>543</v>
      </c>
      <c r="J26" s="84">
        <v>363</v>
      </c>
      <c r="K26" s="84"/>
      <c r="L26" s="91">
        <f>E26-F26</f>
        <v>158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99</v>
      </c>
      <c r="F27" s="94">
        <v>72</v>
      </c>
      <c r="G27" s="94"/>
      <c r="H27" s="94">
        <v>64</v>
      </c>
      <c r="I27" s="94">
        <v>32</v>
      </c>
      <c r="J27" s="94">
        <v>35</v>
      </c>
      <c r="K27" s="94"/>
      <c r="L27" s="91">
        <f>E27-F27</f>
        <v>27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2203</v>
      </c>
      <c r="F28" s="84">
        <v>1734</v>
      </c>
      <c r="G28" s="84">
        <v>3</v>
      </c>
      <c r="H28" s="84">
        <v>1693</v>
      </c>
      <c r="I28" s="84">
        <v>1346</v>
      </c>
      <c r="J28" s="84">
        <v>510</v>
      </c>
      <c r="K28" s="84">
        <v>16</v>
      </c>
      <c r="L28" s="91">
        <f>E28-F28</f>
        <v>469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3105</v>
      </c>
      <c r="F29" s="84">
        <v>1486</v>
      </c>
      <c r="G29" s="84">
        <v>26</v>
      </c>
      <c r="H29" s="84">
        <v>1431</v>
      </c>
      <c r="I29" s="84">
        <v>1130</v>
      </c>
      <c r="J29" s="84">
        <v>1674</v>
      </c>
      <c r="K29" s="84">
        <v>259</v>
      </c>
      <c r="L29" s="91">
        <f>E29-F29</f>
        <v>1619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157</v>
      </c>
      <c r="F30" s="84">
        <v>135</v>
      </c>
      <c r="G30" s="84"/>
      <c r="H30" s="84">
        <v>135</v>
      </c>
      <c r="I30" s="84">
        <v>99</v>
      </c>
      <c r="J30" s="84">
        <v>22</v>
      </c>
      <c r="K30" s="84"/>
      <c r="L30" s="91">
        <f>E30-F30</f>
        <v>22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159</v>
      </c>
      <c r="F31" s="84">
        <v>104</v>
      </c>
      <c r="G31" s="84">
        <v>2</v>
      </c>
      <c r="H31" s="84">
        <v>96</v>
      </c>
      <c r="I31" s="84">
        <v>81</v>
      </c>
      <c r="J31" s="84">
        <v>63</v>
      </c>
      <c r="K31" s="84">
        <v>2</v>
      </c>
      <c r="L31" s="91">
        <f>E31-F31</f>
        <v>55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73</v>
      </c>
      <c r="F32" s="84">
        <v>49</v>
      </c>
      <c r="G32" s="84"/>
      <c r="H32" s="84">
        <v>47</v>
      </c>
      <c r="I32" s="84">
        <v>19</v>
      </c>
      <c r="J32" s="84">
        <v>26</v>
      </c>
      <c r="K32" s="84">
        <v>5</v>
      </c>
      <c r="L32" s="91">
        <f>E32-F32</f>
        <v>24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15</v>
      </c>
      <c r="F33" s="84">
        <v>10</v>
      </c>
      <c r="G33" s="84">
        <v>2</v>
      </c>
      <c r="H33" s="84">
        <v>7</v>
      </c>
      <c r="I33" s="84">
        <v>1</v>
      </c>
      <c r="J33" s="84">
        <v>8</v>
      </c>
      <c r="K33" s="84">
        <v>3</v>
      </c>
      <c r="L33" s="91">
        <f>E33-F33</f>
        <v>5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13</v>
      </c>
      <c r="F34" s="84">
        <v>10</v>
      </c>
      <c r="G34" s="84"/>
      <c r="H34" s="84">
        <v>5</v>
      </c>
      <c r="I34" s="84"/>
      <c r="J34" s="84">
        <v>8</v>
      </c>
      <c r="K34" s="84">
        <v>1</v>
      </c>
      <c r="L34" s="91">
        <f>E34-F34</f>
        <v>3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15</v>
      </c>
      <c r="F35" s="84">
        <v>15</v>
      </c>
      <c r="G35" s="84"/>
      <c r="H35" s="84">
        <v>15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68</v>
      </c>
      <c r="F36" s="84">
        <v>37</v>
      </c>
      <c r="G36" s="84"/>
      <c r="H36" s="84">
        <v>40</v>
      </c>
      <c r="I36" s="84">
        <v>7</v>
      </c>
      <c r="J36" s="84">
        <v>28</v>
      </c>
      <c r="K36" s="84">
        <v>4</v>
      </c>
      <c r="L36" s="91">
        <f>E36-F36</f>
        <v>31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482</v>
      </c>
      <c r="F37" s="84">
        <v>364</v>
      </c>
      <c r="G37" s="84"/>
      <c r="H37" s="84">
        <v>345</v>
      </c>
      <c r="I37" s="84">
        <v>224</v>
      </c>
      <c r="J37" s="84">
        <v>137</v>
      </c>
      <c r="K37" s="84">
        <v>11</v>
      </c>
      <c r="L37" s="91">
        <f>E37-F37</f>
        <v>118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6</v>
      </c>
      <c r="F38" s="84">
        <v>4</v>
      </c>
      <c r="G38" s="84"/>
      <c r="H38" s="84">
        <v>1</v>
      </c>
      <c r="I38" s="84"/>
      <c r="J38" s="84">
        <v>5</v>
      </c>
      <c r="K38" s="84">
        <v>1</v>
      </c>
      <c r="L38" s="91">
        <f>E38-F38</f>
        <v>2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6</v>
      </c>
      <c r="F39" s="84">
        <v>3</v>
      </c>
      <c r="G39" s="84"/>
      <c r="H39" s="84">
        <v>2</v>
      </c>
      <c r="I39" s="84">
        <v>1</v>
      </c>
      <c r="J39" s="84">
        <v>4</v>
      </c>
      <c r="K39" s="84">
        <v>1</v>
      </c>
      <c r="L39" s="91">
        <f>E39-F39</f>
        <v>3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6043</v>
      </c>
      <c r="F40" s="94">
        <v>3843</v>
      </c>
      <c r="G40" s="94">
        <v>33</v>
      </c>
      <c r="H40" s="94">
        <v>3193</v>
      </c>
      <c r="I40" s="94">
        <v>2013</v>
      </c>
      <c r="J40" s="94">
        <v>2850</v>
      </c>
      <c r="K40" s="94">
        <v>303</v>
      </c>
      <c r="L40" s="91">
        <f>E40-F40</f>
        <v>2200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5859</v>
      </c>
      <c r="F41" s="84">
        <v>4661</v>
      </c>
      <c r="G41" s="84"/>
      <c r="H41" s="84">
        <v>4437</v>
      </c>
      <c r="I41" s="84" t="s">
        <v>93</v>
      </c>
      <c r="J41" s="84">
        <v>1422</v>
      </c>
      <c r="K41" s="84">
        <v>7</v>
      </c>
      <c r="L41" s="91">
        <f>E41-F41</f>
        <v>1198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26</v>
      </c>
      <c r="F42" s="84">
        <v>16</v>
      </c>
      <c r="G42" s="84"/>
      <c r="H42" s="84">
        <v>11</v>
      </c>
      <c r="I42" s="84" t="s">
        <v>93</v>
      </c>
      <c r="J42" s="84">
        <v>15</v>
      </c>
      <c r="K42" s="84">
        <v>1</v>
      </c>
      <c r="L42" s="91">
        <f>E42-F42</f>
        <v>10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93</v>
      </c>
      <c r="F43" s="84">
        <v>74</v>
      </c>
      <c r="G43" s="84"/>
      <c r="H43" s="84">
        <v>63</v>
      </c>
      <c r="I43" s="84">
        <v>52</v>
      </c>
      <c r="J43" s="84">
        <v>30</v>
      </c>
      <c r="K43" s="84">
        <v>5</v>
      </c>
      <c r="L43" s="91">
        <f>E43-F43</f>
        <v>19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3</v>
      </c>
      <c r="F44" s="84">
        <v>2</v>
      </c>
      <c r="G44" s="84"/>
      <c r="H44" s="84">
        <v>3</v>
      </c>
      <c r="I44" s="84">
        <v>1</v>
      </c>
      <c r="J44" s="84"/>
      <c r="K44" s="84"/>
      <c r="L44" s="91">
        <f>E44-F44</f>
        <v>1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5955</v>
      </c>
      <c r="F45" s="84">
        <f aca="true" t="shared" si="0" ref="F45:K45">F41+F43+F44</f>
        <v>4737</v>
      </c>
      <c r="G45" s="84">
        <f t="shared" si="0"/>
        <v>0</v>
      </c>
      <c r="H45" s="84">
        <f t="shared" si="0"/>
        <v>4503</v>
      </c>
      <c r="I45" s="84">
        <f>I43+I44</f>
        <v>53</v>
      </c>
      <c r="J45" s="84">
        <f t="shared" si="0"/>
        <v>1452</v>
      </c>
      <c r="K45" s="84">
        <f t="shared" si="0"/>
        <v>12</v>
      </c>
      <c r="L45" s="91">
        <f>E45-F45</f>
        <v>1218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17301</v>
      </c>
      <c r="F46" s="84">
        <f t="shared" si="1"/>
        <v>12440</v>
      </c>
      <c r="G46" s="84">
        <f t="shared" si="1"/>
        <v>52</v>
      </c>
      <c r="H46" s="84">
        <f t="shared" si="1"/>
        <v>11123</v>
      </c>
      <c r="I46" s="84">
        <f t="shared" si="1"/>
        <v>4305</v>
      </c>
      <c r="J46" s="84">
        <f t="shared" si="1"/>
        <v>6178</v>
      </c>
      <c r="K46" s="84">
        <f t="shared" si="1"/>
        <v>793</v>
      </c>
      <c r="L46" s="91">
        <f>E46-F46</f>
        <v>4861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&amp;L1E6F38C5&amp;C&amp;R2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123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121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893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3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9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155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179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293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99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131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17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314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6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39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63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122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27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1346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21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13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8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/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4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>
        <v>1</v>
      </c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/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163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149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29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1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28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31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28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30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&amp;L1E6F38C5&amp;C&amp;R3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339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234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22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68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27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7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11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4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101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1621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19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4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3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20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137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/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16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3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599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320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308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3069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2974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79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199541905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21007111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15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9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255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90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32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26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9430</v>
      </c>
      <c r="F58" s="110">
        <f>F59+F62+F63+F64</f>
        <v>1426</v>
      </c>
      <c r="G58" s="110">
        <f>G59+G62+G63+G64</f>
        <v>180</v>
      </c>
      <c r="H58" s="110">
        <f>H59+H62+H63+H64</f>
        <v>44</v>
      </c>
      <c r="I58" s="110">
        <f>I59+I62+I63+I64</f>
        <v>43</v>
      </c>
    </row>
    <row r="59" spans="1:9" ht="13.5" customHeight="1">
      <c r="A59" s="222" t="s">
        <v>104</v>
      </c>
      <c r="B59" s="222"/>
      <c r="C59" s="222"/>
      <c r="D59" s="222"/>
      <c r="E59" s="94">
        <v>2982</v>
      </c>
      <c r="F59" s="94">
        <v>265</v>
      </c>
      <c r="G59" s="94">
        <v>58</v>
      </c>
      <c r="H59" s="94">
        <v>19</v>
      </c>
      <c r="I59" s="94">
        <v>29</v>
      </c>
    </row>
    <row r="60" spans="1:9" ht="13.5" customHeight="1">
      <c r="A60" s="327" t="s">
        <v>204</v>
      </c>
      <c r="B60" s="328"/>
      <c r="C60" s="328"/>
      <c r="D60" s="329"/>
      <c r="E60" s="86">
        <v>143</v>
      </c>
      <c r="F60" s="86">
        <v>103</v>
      </c>
      <c r="G60" s="86">
        <v>48</v>
      </c>
      <c r="H60" s="86">
        <v>16</v>
      </c>
      <c r="I60" s="86">
        <v>18</v>
      </c>
    </row>
    <row r="61" spans="1:9" ht="13.5" customHeight="1">
      <c r="A61" s="327" t="s">
        <v>205</v>
      </c>
      <c r="B61" s="328"/>
      <c r="C61" s="328"/>
      <c r="D61" s="329"/>
      <c r="E61" s="86">
        <v>2503</v>
      </c>
      <c r="F61" s="86">
        <v>77</v>
      </c>
      <c r="G61" s="86">
        <v>2</v>
      </c>
      <c r="H61" s="86">
        <v>1</v>
      </c>
      <c r="I61" s="86"/>
    </row>
    <row r="62" spans="1:9" ht="13.5" customHeight="1">
      <c r="A62" s="330" t="s">
        <v>30</v>
      </c>
      <c r="B62" s="330"/>
      <c r="C62" s="330"/>
      <c r="D62" s="330"/>
      <c r="E62" s="84">
        <v>59</v>
      </c>
      <c r="F62" s="84">
        <v>14</v>
      </c>
      <c r="G62" s="84">
        <v>1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2065</v>
      </c>
      <c r="F63" s="84">
        <v>975</v>
      </c>
      <c r="G63" s="84">
        <v>116</v>
      </c>
      <c r="H63" s="84">
        <v>23</v>
      </c>
      <c r="I63" s="84">
        <v>14</v>
      </c>
    </row>
    <row r="64" spans="1:9" ht="13.5" customHeight="1">
      <c r="A64" s="222" t="s">
        <v>109</v>
      </c>
      <c r="B64" s="222"/>
      <c r="C64" s="222"/>
      <c r="D64" s="222"/>
      <c r="E64" s="84">
        <v>4324</v>
      </c>
      <c r="F64" s="84">
        <v>172</v>
      </c>
      <c r="G64" s="84">
        <v>5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3552</v>
      </c>
      <c r="G68" s="116">
        <v>128623046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727</v>
      </c>
      <c r="G69" s="118">
        <v>48650944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2825</v>
      </c>
      <c r="G70" s="118">
        <v>79972102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1430</v>
      </c>
      <c r="G71" s="116">
        <v>910870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2</v>
      </c>
      <c r="G74" s="118">
        <v>64253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&amp;L1E6F38C5&amp;C&amp;R4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12.83586921333765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26.03419746276889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9.523809523809524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10.631578947368421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0.8264462809917356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89.41318327974277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427.8076923076923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665.4230769230769</v>
      </c>
    </row>
    <row r="11" spans="1:4" ht="16.5" customHeight="1">
      <c r="A11" s="212" t="s">
        <v>62</v>
      </c>
      <c r="B11" s="214"/>
      <c r="C11" s="10">
        <v>9</v>
      </c>
      <c r="D11" s="84">
        <v>62</v>
      </c>
    </row>
    <row r="12" spans="1:4" ht="16.5" customHeight="1">
      <c r="A12" s="330" t="s">
        <v>104</v>
      </c>
      <c r="B12" s="330"/>
      <c r="C12" s="10">
        <v>10</v>
      </c>
      <c r="D12" s="84">
        <v>59</v>
      </c>
    </row>
    <row r="13" spans="1:4" ht="16.5" customHeight="1">
      <c r="A13" s="327" t="s">
        <v>204</v>
      </c>
      <c r="B13" s="329"/>
      <c r="C13" s="10">
        <v>11</v>
      </c>
      <c r="D13" s="94">
        <v>280</v>
      </c>
    </row>
    <row r="14" spans="1:4" ht="16.5" customHeight="1">
      <c r="A14" s="327" t="s">
        <v>205</v>
      </c>
      <c r="B14" s="329"/>
      <c r="C14" s="10">
        <v>12</v>
      </c>
      <c r="D14" s="94">
        <v>13</v>
      </c>
    </row>
    <row r="15" spans="1:4" ht="16.5" customHeight="1">
      <c r="A15" s="330" t="s">
        <v>30</v>
      </c>
      <c r="B15" s="330"/>
      <c r="C15" s="10">
        <v>13</v>
      </c>
      <c r="D15" s="84">
        <v>71</v>
      </c>
    </row>
    <row r="16" spans="1:4" ht="16.5" customHeight="1">
      <c r="A16" s="330" t="s">
        <v>105</v>
      </c>
      <c r="B16" s="330"/>
      <c r="C16" s="10">
        <v>14</v>
      </c>
      <c r="D16" s="84">
        <v>104</v>
      </c>
    </row>
    <row r="17" spans="1:5" ht="16.5" customHeight="1">
      <c r="A17" s="330" t="s">
        <v>109</v>
      </c>
      <c r="B17" s="330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219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&amp;L1E6F38C5&amp;C&amp;R5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2020-09-01T06:23:08Z</cp:lastPrinted>
  <dcterms:created xsi:type="dcterms:W3CDTF">2004-04-20T14:33:35Z</dcterms:created>
  <dcterms:modified xsi:type="dcterms:W3CDTF">2021-07-13T07:38:19Z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1E6F38C5</vt:lpwstr>
  </property>
  <property fmtid="{D5CDD505-2E9C-101B-9397-08002B2CF9AE}" pid="9" name="Підрозділ">
    <vt:lpwstr>Малиновський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3.28.0.2652</vt:lpwstr>
  </property>
</Properties>
</file>