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<sst xmlns="http://schemas.openxmlformats.org/spreadsheetml/2006/main" count="489" uniqueCount="398">
  <si>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</si>
  <si>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</si>
  <si>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</si>
  <si>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</si>
  <si>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</si>
  <si>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</si>
  <si>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</si>
  <si>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</si>
  <si>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</si>
  <si>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</si>
  <si>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</si>
  <si>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</si>
  <si>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</si>
  <si>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</si>
  <si>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</si>
  <si>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</si>
  <si>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</si>
  <si>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</si>
  <si>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</si>
  <si>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</si>
  <si>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</si>
  <si>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</si>
  <si>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</si>
  <si>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</si>
  <si>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</si>
  <si>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</si>
  <si>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</si>
  <si>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</si>
  <si>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</si>
  <si>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</si>
  <si>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</si>
  <si>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</si>
  <si>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</si>
  <si>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</si>
  <si>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</si>
  <si>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</si>
  <si>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</si>
  <si>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</si>
  <si>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</si>
  <si>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</si>
  <si>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</si>
  <si>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</si>
  <si>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</si>
  <si>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</si>
  <si>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</si>
  <si>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</si>
  <si>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</si>
  <si>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</si>
  <si>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</si>
  <si>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</si>
  <si>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</si>
  <si>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</si>
  <si>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</si>
  <si>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</si>
  <si>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</si>
  <si>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</si>
  <si>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</si>
  <si>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</si>
  <si>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</si>
  <si>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</si>
  <si>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</si>
  <si>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</si>
  <si>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</si>
  <si>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</si>
  <si>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</si>
  <si>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</si>
  <si>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</si>
  <si>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</si>
  <si>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</si>
  <si>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</si>
  <si>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</si>
  <si>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</si>
  <si>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</si>
  <si>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</si>
  <si>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</si>
  <si>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</si>
  <si>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</si>
  <si>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</si>
  <si>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</si>
  <si>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</si>
  <si>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</si>
  <si>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</si>
  <si>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</si>
  <si>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</si>
  <si>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</si>
  <si>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</si>
  <si>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</si>
  <si>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</si>
  <si>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</si>
  <si>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</si>
  <si>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</si>
  <si>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</si>
  <si>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</si>
  <si>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</si>
  <si>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</si>
  <si>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</si>
  <si>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</si>
  <si>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</si>
  <si>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</si>
  <si>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</si>
  <si>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</si>
  <si>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</si>
  <si>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</si>
  <si>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</si>
  <si>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</si>
  <si>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</si>
  <si>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</si>
  <si>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</si>
  <si>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</si>
  <si>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</si>
  <si>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</si>
  <si>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</si>
  <si>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</si>
  <si>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</si>
  <si>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</si>
  <si>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</si>
  <si>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</si>
  <si>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</si>
  <si>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</si>
  <si>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</si>
  <si>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</si>
  <si>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</si>
  <si>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</si>
  <si>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</si>
  <si>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</si>
  <si>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</si>
  <si>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</si>
  <si>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</si>
  <si>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</si>
  <si>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</si>
  <si>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</si>
  <si>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</si>
  <si>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</si>
  <si>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</si>
  <si>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</si>
  <si>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</si>
  <si>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</si>
  <si>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</si>
  <si>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</si>
  <si>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</si>
  <si>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</si>
  <si>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</si>
  <si>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</si>
  <si>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</si>
  <si>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</si>
  <si>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</si>
  <si>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</si>
  <si>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</si>
  <si>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</si>
  <si>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</si>
  <si>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</si>
  <si>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</si>
  <si>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</si>
  <si>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</si>
  <si>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</si>
  <si>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</si>
  <si>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</si>
  <si>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</si>
  <si>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</si>
  <si>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</si>
  <si>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</si>
  <si>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</si>
  <si>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</si>
  <si>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</si>
  <si>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</si>
  <si>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</si>
  <si>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</si>
  <si>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</si>
  <si>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</si>
  <si>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</si>
  <si>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</si>
  <si>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</si>
  <si>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</si>
  <si>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</si>
  <si>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</si>
  <si>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</si>
  <si>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</si>
  <si>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</si>
  <si>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</si>
  <si>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</si>
  <si>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</si>
  <si>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</si>
  <si>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</si>
  <si>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</si>
  <si>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</si>
  <si>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</si>
  <si>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</si>
  <si>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</si>
  <si>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</si>
  <si>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</si>
  <si>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</si>
  <si>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</si>
  <si>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</si>
  <si>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</si>
  <si>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</si>
  <si>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</si>
  <si>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</si>
  <si>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</si>
  <si>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</si>
  <si>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</si>
  <si>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</si>
  <si>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</si>
  <si>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</si>
  <si>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</si>
  <si>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</si>
  <si>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</si>
  <si>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</si>
  <si>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</si>
  <si>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</si>
  <si>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</si>
  <si>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</si>
  <si>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</si>
  <si>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</si>
  <si>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</si>
  <si>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</si>
  <si>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</si>
  <si>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</si>
  <si>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</si>
  <si>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</si>
  <si>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</si>
  <si>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</si>
  <si>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</si>
  <si>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</si>
  <si>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</si>
  <si>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</si>
  <si>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</si>
  <si>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</si>
  <si>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</si>
  <si>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</si>
  <si>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</si>
  <si>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</si>
  <si>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</si>
  <si>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</si>
  <si>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</si>
  <si>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</si>
  <si>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</si>
  <si>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</si>
  <si>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</si>
  <si>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</si>
  <si>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</si>
  <si>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</si>
  <si>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</si>
  <si>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</si>
  <si>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</si>
  <si>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</si>
  <si>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</si>
  <si>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</si>
  <si>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</si>
  <si>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</si>
  <si>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</si>
  <si>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</si>
  <si>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</si>
  <si>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</si>
  <si>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</si>
  <si>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</si>
  <si>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</si>
  <si>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</si>
  <si>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</si>
  <si>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</si>
  <si>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</si>
  <si>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</si>
  <si>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</si>
  <si>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</si>
  <si>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</si>
  <si>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</si>
  <si>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</si>
  <si>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</si>
  <si>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</si>
  <si>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</si>
  <si>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</si>
  <si>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</si>
  <si>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</si>
  <si>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</si>
  <si>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</si>
  <si>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</si>
  <si>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</si>
  <si>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</si>
  <si>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</si>
  <si>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</si>
  <si>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</si>
  <si>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</si>
  <si>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</si>
  <si>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</si>
  <si>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</si>
  <si>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</si>
  <si>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</si>
  <si>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</si>
  <si>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</si>
  <si>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</si>
  <si>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</si>
  <si>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</si>
  <si>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</si>
  <si>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</si>
  <si>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</si>
  <si>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</si>
  <si>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</si>
  <si>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</si>
  <si>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</si>
  <si>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</si>
  <si>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</si>
  <si>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</si>
  <si>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</si>
  <si>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</si>
  <si>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</si>
  <si>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</si>
  <si>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</si>
  <si>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</si>
  <si>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</si>
  <si>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</si>
  <si>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</si>
  <si>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</si>
  <si>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</si>
  <si>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</si>
  <si>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</si>
  <si>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</si>
  <si>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</si>
  <si>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</si>
  <si>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</si>
  <si>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</si>
  <si>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</si>
  <si>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</si>
  <si>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</si>
  <si>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</si>
  <si>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</si>
  <si>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</si>
  <si>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</si>
  <si>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</si>
  <si>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</si>
  <si>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</si>
  <si>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</si>
  <si>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</si>
  <si>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</si>
  <si>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</si>
  <si>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</si>
  <si>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</si>
  <si>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</si>
  <si>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</si>
  <si>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</si>
  <si>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</si>
  <si>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</si>
  <si>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</si>
  <si>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</si>
  <si>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</si>
  <si>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</si>
  <si>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</si>
  <si>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</si>
  <si>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</si>
  <si>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</si>
  <si>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</si>
  <si>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</si>
  <si>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</si>
  <si>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</si>
  <si>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</si>
  <si>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</si>
  <si>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</si>
  <si>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</si>
  <si>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</si>
  <si>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</si>
  <si>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</si>
  <si>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</si>
  <si>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</si>
  <si>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</si>
  <si>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</si>
  <si>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</si>
  <si>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</si>
  <si>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</si>
  <si>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</si>
  <si>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</si>
  <si>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</si>
  <si>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</si>
  <si>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</si>
  <si>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</si>
  <si>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</si>
  <si>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</si>
  <si>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</si>
  <si>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Любомльський районний суд Волинської області</t>
  </si>
  <si>
    <t>44300. Волинська область.м. Любомль</t>
  </si>
  <si>
    <t>вул. Ярослава Мудрого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</si>
  <si>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</si>
  <si>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</si>
  <si>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</si>
  <si>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</si>
  <si>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</si>
  <si>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</si>
  <si>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</si>
  <si>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</si>
  <si>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</si>
  <si>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</si>
  <si>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</si>
  <si>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</si>
  <si>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</si>
  <si>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С.С. Чишій</t>
  </si>
  <si>
    <t/>
  </si>
  <si>
    <t>В.М. Ничипорук</t>
  </si>
  <si>
    <t>(03377) 23845</t>
  </si>
  <si>
    <t>(03377) 23533</t>
  </si>
  <si>
    <t>inbox@lb.vl.court.gov.ua</t>
  </si>
  <si>
    <t>4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</si>
</sst>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&amp;LB0A92AA8&amp;C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2</v>
      </c>
      <c r="F8" s="199">
        <v>2</v>
      </c>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c r="L10" s="199"/>
    </row>
    <row r="11" spans="1:12" ht="17.25" customHeight="1">
      <c r="A11" s="115">
        <v>6</v>
      </c>
      <c r="B11" s="405" t="s">
        <v>195</v>
      </c>
      <c r="C11" s="406"/>
      <c r="D11" s="200">
        <f aca="true" t="shared" si="0" ref="D11:L11">SUM(D6:D10)</f>
        <v>0</v>
      </c>
      <c r="E11" s="200">
        <f t="shared" si="0"/>
        <v>3</v>
      </c>
      <c r="F11" s="200">
        <f t="shared" si="0"/>
        <v>2</v>
      </c>
      <c r="G11" s="200">
        <f t="shared" si="0"/>
        <v>0</v>
      </c>
      <c r="H11" s="200">
        <f t="shared" si="0"/>
        <v>1</v>
      </c>
      <c r="I11" s="200">
        <f t="shared" si="0"/>
        <v>0</v>
      </c>
      <c r="J11" s="200">
        <f t="shared" si="0"/>
        <v>0</v>
      </c>
      <c r="K11" s="200">
        <f t="shared" si="0"/>
        <v>0</v>
      </c>
      <c r="L11" s="200">
        <f t="shared" si="0"/>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100</v>
      </c>
      <c r="D6" s="178">
        <v>70</v>
      </c>
      <c r="E6" s="178">
        <v>64</v>
      </c>
      <c r="F6" s="179">
        <v>6</v>
      </c>
      <c r="G6" s="178">
        <v>36</v>
      </c>
    </row>
    <row r="7" spans="1:7" s="43" customFormat="1" ht="21" customHeight="1">
      <c r="A7" s="69">
        <v>2</v>
      </c>
      <c r="B7" s="70" t="s">
        <v>273</v>
      </c>
      <c r="C7" s="179">
        <f>'розділ 6 '!C28+'розділ 6 '!D28</f>
        <v>21</v>
      </c>
      <c r="D7" s="179">
        <f>'розділ 6 '!D28</f>
        <v>21</v>
      </c>
      <c r="E7" s="179">
        <f>'розділ 6 '!E28</f>
        <v>20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196</v>
      </c>
      <c r="D9" s="179">
        <f>'розділ 5 '!E6</f>
        <v>196</v>
      </c>
      <c r="E9" s="179">
        <f>'розділ 5 '!F6</f>
        <v>196</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331</v>
      </c>
      <c r="D14" s="180">
        <f>SUM(D6:D13)</f>
        <v>301</v>
      </c>
      <c r="E14" s="180">
        <f>SUM(E6:E13)</f>
        <v>294</v>
      </c>
      <c r="F14" s="180">
        <f>SUM(F6:F13)</f>
        <v>6</v>
      </c>
      <c r="G14" s="18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984251968503937" right="0.3937007874015748" top="0.7480314960629921" bottom="0.7086614173228347" header="0.4330708661417323" footer="0.2755905511811024"/>
  <pageSetup firstPageNumber="2" useFirstPageNumber="1" horizontalDpi="600" verticalDpi="600" orientation="landscape" paperSize="9" scale="110"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v>
      </c>
      <c r="E10" s="181">
        <v>15</v>
      </c>
      <c r="F10" s="181">
        <v>22</v>
      </c>
      <c r="G10" s="181"/>
      <c r="H10" s="181">
        <v>17</v>
      </c>
      <c r="I10" s="181">
        <v>9</v>
      </c>
      <c r="J10" s="181"/>
      <c r="K10" s="181"/>
      <c r="L10" s="181"/>
      <c r="M10" s="181"/>
      <c r="N10" s="181">
        <v>8</v>
      </c>
      <c r="O10" s="181"/>
      <c r="P10" s="181"/>
      <c r="Q10" s="181"/>
      <c r="R10" s="181">
        <v>9</v>
      </c>
      <c r="S10" s="181"/>
      <c r="T10" s="181"/>
      <c r="U10" s="181">
        <v>8</v>
      </c>
      <c r="V10" s="181"/>
      <c r="W10" s="181"/>
      <c r="X10" s="181"/>
      <c r="Y10" s="181"/>
      <c r="Z10" s="181"/>
      <c r="AA10" s="181">
        <v>3</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17</v>
      </c>
      <c r="F25" s="181">
        <v>26</v>
      </c>
      <c r="G25" s="181">
        <v>3</v>
      </c>
      <c r="H25" s="181">
        <v>14</v>
      </c>
      <c r="I25" s="181">
        <v>13</v>
      </c>
      <c r="J25" s="181">
        <v>3</v>
      </c>
      <c r="K25" s="181"/>
      <c r="L25" s="181"/>
      <c r="M25" s="181"/>
      <c r="N25" s="181">
        <v>1</v>
      </c>
      <c r="O25" s="181"/>
      <c r="P25" s="181"/>
      <c r="Q25" s="181"/>
      <c r="R25" s="181">
        <v>13</v>
      </c>
      <c r="S25" s="181"/>
      <c r="T25" s="181"/>
      <c r="U25" s="181"/>
      <c r="V25" s="181"/>
      <c r="W25" s="181"/>
      <c r="X25" s="181"/>
      <c r="Y25" s="181"/>
      <c r="Z25" s="181"/>
      <c r="AA25" s="181">
        <v>9</v>
      </c>
      <c r="AB25" s="181">
        <v>12</v>
      </c>
      <c r="AC25" s="181">
        <v>3</v>
      </c>
    </row>
    <row r="26" spans="1:29" ht="16.5" customHeight="1">
      <c r="A26" s="86">
        <v>18</v>
      </c>
      <c r="B26" s="91" t="s">
        <v>77</v>
      </c>
      <c r="C26" s="151">
        <v>185</v>
      </c>
      <c r="D26" s="181">
        <v>3</v>
      </c>
      <c r="E26" s="181">
        <v>10</v>
      </c>
      <c r="F26" s="181">
        <v>14</v>
      </c>
      <c r="G26" s="181"/>
      <c r="H26" s="181">
        <v>10</v>
      </c>
      <c r="I26" s="181">
        <v>10</v>
      </c>
      <c r="J26" s="181">
        <v>3</v>
      </c>
      <c r="K26" s="181"/>
      <c r="L26" s="181"/>
      <c r="M26" s="181"/>
      <c r="N26" s="181"/>
      <c r="O26" s="181"/>
      <c r="P26" s="181"/>
      <c r="Q26" s="181"/>
      <c r="R26" s="181">
        <v>11</v>
      </c>
      <c r="S26" s="181"/>
      <c r="T26" s="181"/>
      <c r="U26" s="181"/>
      <c r="V26" s="181"/>
      <c r="W26" s="181"/>
      <c r="X26" s="181"/>
      <c r="Y26" s="181"/>
      <c r="Z26" s="181"/>
      <c r="AA26" s="181">
        <v>3</v>
      </c>
      <c r="AB26" s="181">
        <v>3</v>
      </c>
      <c r="AC26" s="181"/>
    </row>
    <row r="27" spans="1:29" ht="16.5" customHeight="1">
      <c r="A27" s="86">
        <v>19</v>
      </c>
      <c r="B27" s="91" t="s">
        <v>78</v>
      </c>
      <c r="C27" s="151">
        <v>186</v>
      </c>
      <c r="D27" s="181"/>
      <c r="E27" s="181">
        <v>5</v>
      </c>
      <c r="F27" s="181">
        <v>4</v>
      </c>
      <c r="G27" s="181"/>
      <c r="H27" s="181">
        <v>3</v>
      </c>
      <c r="I27" s="181">
        <v>3</v>
      </c>
      <c r="J27" s="181"/>
      <c r="K27" s="181"/>
      <c r="L27" s="181"/>
      <c r="M27" s="181"/>
      <c r="N27" s="181"/>
      <c r="O27" s="181"/>
      <c r="P27" s="181"/>
      <c r="Q27" s="181"/>
      <c r="R27" s="181">
        <v>2</v>
      </c>
      <c r="S27" s="181"/>
      <c r="T27" s="181"/>
      <c r="U27" s="181"/>
      <c r="V27" s="181"/>
      <c r="W27" s="181"/>
      <c r="X27" s="181"/>
      <c r="Y27" s="181"/>
      <c r="Z27" s="181"/>
      <c r="AA27" s="181">
        <v>2</v>
      </c>
      <c r="AB27" s="181">
        <v>2</v>
      </c>
      <c r="AC27" s="181"/>
    </row>
    <row r="28" spans="1:29" ht="16.5" customHeight="1">
      <c r="A28" s="86">
        <v>20</v>
      </c>
      <c r="B28" s="91" t="s">
        <v>108</v>
      </c>
      <c r="C28" s="151">
        <v>187</v>
      </c>
      <c r="D28" s="181">
        <v>1</v>
      </c>
      <c r="E28" s="181"/>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c r="F30" s="181">
        <v>5</v>
      </c>
      <c r="G30" s="181">
        <v>3</v>
      </c>
      <c r="H30" s="181"/>
      <c r="I30" s="181"/>
      <c r="J30" s="181"/>
      <c r="K30" s="181"/>
      <c r="L30" s="181"/>
      <c r="M30" s="181"/>
      <c r="N30" s="181"/>
      <c r="O30" s="181"/>
      <c r="P30" s="181"/>
      <c r="Q30" s="181"/>
      <c r="R30" s="181"/>
      <c r="S30" s="181"/>
      <c r="T30" s="181"/>
      <c r="U30" s="181"/>
      <c r="V30" s="181"/>
      <c r="W30" s="181"/>
      <c r="X30" s="181"/>
      <c r="Y30" s="181"/>
      <c r="Z30" s="181"/>
      <c r="AA30" s="181">
        <v>2</v>
      </c>
      <c r="AB30" s="181">
        <v>5</v>
      </c>
      <c r="AC30" s="181">
        <v>3</v>
      </c>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2</v>
      </c>
      <c r="I32" s="181">
        <v>1</v>
      </c>
      <c r="J32" s="181"/>
      <c r="K32" s="181"/>
      <c r="L32" s="181"/>
      <c r="M32" s="181"/>
      <c r="N32" s="181">
        <v>1</v>
      </c>
      <c r="O32" s="181"/>
      <c r="P32" s="181"/>
      <c r="Q32" s="181"/>
      <c r="R32" s="181">
        <v>1</v>
      </c>
      <c r="S32" s="181"/>
      <c r="T32" s="181"/>
      <c r="U32" s="181">
        <v>1</v>
      </c>
      <c r="V32" s="181"/>
      <c r="W32" s="181"/>
      <c r="X32" s="181"/>
      <c r="Y32" s="181"/>
      <c r="Z32" s="181"/>
      <c r="AA32" s="181">
        <v>1</v>
      </c>
      <c r="AB32" s="181">
        <v>1</v>
      </c>
      <c r="AC32" s="181"/>
    </row>
    <row r="33" spans="1:29" ht="16.5" customHeight="1">
      <c r="A33" s="86">
        <v>25</v>
      </c>
      <c r="B33" s="91" t="s">
        <v>110</v>
      </c>
      <c r="C33" s="150">
        <v>201</v>
      </c>
      <c r="D33" s="181"/>
      <c r="E33" s="181">
        <v>1</v>
      </c>
      <c r="F33" s="181">
        <v>1</v>
      </c>
      <c r="G33" s="181"/>
      <c r="H33" s="181"/>
      <c r="I33" s="181"/>
      <c r="J33" s="181"/>
      <c r="K33" s="181"/>
      <c r="L33" s="181"/>
      <c r="M33" s="181"/>
      <c r="N33" s="181"/>
      <c r="O33" s="181"/>
      <c r="P33" s="181"/>
      <c r="Q33" s="181"/>
      <c r="R33" s="181"/>
      <c r="S33" s="181"/>
      <c r="T33" s="181"/>
      <c r="U33" s="181"/>
      <c r="V33" s="181"/>
      <c r="W33" s="181"/>
      <c r="X33" s="181"/>
      <c r="Y33" s="181"/>
      <c r="Z33" s="181"/>
      <c r="AA33" s="181">
        <v>1</v>
      </c>
      <c r="AB33" s="181">
        <v>1</v>
      </c>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2</v>
      </c>
      <c r="F36" s="181">
        <v>3</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4</v>
      </c>
      <c r="F41" s="181">
        <v>6</v>
      </c>
      <c r="G41" s="181"/>
      <c r="H41" s="181">
        <v>4</v>
      </c>
      <c r="I41" s="181">
        <v>3</v>
      </c>
      <c r="J41" s="181"/>
      <c r="K41" s="181"/>
      <c r="L41" s="181"/>
      <c r="M41" s="181"/>
      <c r="N41" s="181">
        <v>1</v>
      </c>
      <c r="O41" s="181"/>
      <c r="P41" s="181"/>
      <c r="Q41" s="181"/>
      <c r="R41" s="181">
        <v>3</v>
      </c>
      <c r="S41" s="181"/>
      <c r="T41" s="181"/>
      <c r="U41" s="181">
        <v>1</v>
      </c>
      <c r="V41" s="181"/>
      <c r="W41" s="181"/>
      <c r="X41" s="181"/>
      <c r="Y41" s="181"/>
      <c r="Z41" s="181"/>
      <c r="AA41" s="181">
        <v>2</v>
      </c>
      <c r="AB41" s="181">
        <v>2</v>
      </c>
      <c r="AC41" s="181"/>
    </row>
    <row r="42" spans="1:29" ht="21" customHeight="1">
      <c r="A42" s="86">
        <v>34</v>
      </c>
      <c r="B42" s="91" t="s">
        <v>113</v>
      </c>
      <c r="C42" s="151">
        <v>286</v>
      </c>
      <c r="D42" s="181">
        <v>2</v>
      </c>
      <c r="E42" s="181">
        <v>2</v>
      </c>
      <c r="F42" s="181">
        <v>4</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1</v>
      </c>
      <c r="AB42" s="181">
        <v>1</v>
      </c>
      <c r="AC42" s="181"/>
    </row>
    <row r="43" spans="1:29" ht="16.5" customHeight="1">
      <c r="A43" s="86">
        <v>35</v>
      </c>
      <c r="B43" s="91" t="s">
        <v>153</v>
      </c>
      <c r="C43" s="151">
        <v>289</v>
      </c>
      <c r="D43" s="181"/>
      <c r="E43" s="181">
        <v>2</v>
      </c>
      <c r="F43" s="181">
        <v>2</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9</v>
      </c>
      <c r="E46" s="181">
        <v>16</v>
      </c>
      <c r="F46" s="181">
        <v>27</v>
      </c>
      <c r="G46" s="181"/>
      <c r="H46" s="181">
        <v>15</v>
      </c>
      <c r="I46" s="181">
        <v>14</v>
      </c>
      <c r="J46" s="181"/>
      <c r="K46" s="181">
        <v>10</v>
      </c>
      <c r="L46" s="181"/>
      <c r="M46" s="181"/>
      <c r="N46" s="181"/>
      <c r="O46" s="181">
        <v>1</v>
      </c>
      <c r="P46" s="181"/>
      <c r="Q46" s="181"/>
      <c r="R46" s="181">
        <v>14</v>
      </c>
      <c r="S46" s="181"/>
      <c r="T46" s="181"/>
      <c r="U46" s="181"/>
      <c r="V46" s="181"/>
      <c r="W46" s="181"/>
      <c r="X46" s="181"/>
      <c r="Y46" s="181"/>
      <c r="Z46" s="181">
        <v>1</v>
      </c>
      <c r="AA46" s="181">
        <v>10</v>
      </c>
      <c r="AB46" s="181">
        <v>12</v>
      </c>
      <c r="AC46" s="181"/>
    </row>
    <row r="47" spans="1:29" ht="26.25" customHeight="1">
      <c r="A47" s="86">
        <v>39</v>
      </c>
      <c r="B47" s="90" t="s">
        <v>346</v>
      </c>
      <c r="C47" s="94" t="s">
        <v>364</v>
      </c>
      <c r="D47" s="181">
        <v>9</v>
      </c>
      <c r="E47" s="181">
        <v>16</v>
      </c>
      <c r="F47" s="181">
        <v>27</v>
      </c>
      <c r="G47" s="181"/>
      <c r="H47" s="181">
        <v>15</v>
      </c>
      <c r="I47" s="181">
        <v>14</v>
      </c>
      <c r="J47" s="181"/>
      <c r="K47" s="181">
        <v>10</v>
      </c>
      <c r="L47" s="181"/>
      <c r="M47" s="181"/>
      <c r="N47" s="181"/>
      <c r="O47" s="181">
        <v>1</v>
      </c>
      <c r="P47" s="181"/>
      <c r="Q47" s="181"/>
      <c r="R47" s="181">
        <v>14</v>
      </c>
      <c r="S47" s="181"/>
      <c r="T47" s="181"/>
      <c r="U47" s="181"/>
      <c r="V47" s="181"/>
      <c r="W47" s="181"/>
      <c r="X47" s="181"/>
      <c r="Y47" s="181"/>
      <c r="Z47" s="181">
        <v>1</v>
      </c>
      <c r="AA47" s="181">
        <v>10</v>
      </c>
      <c r="AB47" s="181">
        <v>12</v>
      </c>
      <c r="AC47" s="181"/>
    </row>
    <row r="48" spans="1:29" ht="23.25" customHeight="1">
      <c r="A48" s="86">
        <v>40</v>
      </c>
      <c r="B48" s="95" t="s">
        <v>347</v>
      </c>
      <c r="C48" s="151">
        <v>305</v>
      </c>
      <c r="D48" s="181">
        <v>9</v>
      </c>
      <c r="E48" s="181">
        <v>15</v>
      </c>
      <c r="F48" s="181">
        <v>26</v>
      </c>
      <c r="G48" s="181"/>
      <c r="H48" s="181">
        <v>14</v>
      </c>
      <c r="I48" s="181">
        <v>13</v>
      </c>
      <c r="J48" s="181"/>
      <c r="K48" s="181">
        <v>9</v>
      </c>
      <c r="L48" s="181"/>
      <c r="M48" s="181"/>
      <c r="N48" s="181"/>
      <c r="O48" s="181">
        <v>1</v>
      </c>
      <c r="P48" s="181"/>
      <c r="Q48" s="181"/>
      <c r="R48" s="181">
        <v>13</v>
      </c>
      <c r="S48" s="181"/>
      <c r="T48" s="181"/>
      <c r="U48" s="181"/>
      <c r="V48" s="181"/>
      <c r="W48" s="181"/>
      <c r="X48" s="181"/>
      <c r="Y48" s="181"/>
      <c r="Z48" s="181">
        <v>1</v>
      </c>
      <c r="AA48" s="181">
        <v>10</v>
      </c>
      <c r="AB48" s="181">
        <v>12</v>
      </c>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4</v>
      </c>
      <c r="G51" s="181"/>
      <c r="H51" s="181">
        <v>1</v>
      </c>
      <c r="I51" s="181"/>
      <c r="J51" s="181"/>
      <c r="K51" s="181"/>
      <c r="L51" s="181"/>
      <c r="M51" s="181"/>
      <c r="N51" s="181"/>
      <c r="O51" s="181">
        <v>1</v>
      </c>
      <c r="P51" s="181"/>
      <c r="Q51" s="181"/>
      <c r="R51" s="181"/>
      <c r="S51" s="181"/>
      <c r="T51" s="181"/>
      <c r="U51" s="181"/>
      <c r="V51" s="181"/>
      <c r="W51" s="181"/>
      <c r="X51" s="181"/>
      <c r="Y51" s="181"/>
      <c r="Z51" s="181">
        <v>4</v>
      </c>
      <c r="AA51" s="181"/>
      <c r="AB51" s="181"/>
      <c r="AC51" s="181"/>
    </row>
    <row r="52" spans="1:29" ht="16.5" customHeight="1">
      <c r="A52" s="86">
        <v>44</v>
      </c>
      <c r="B52" s="96" t="s">
        <v>147</v>
      </c>
      <c r="C52" s="88">
        <v>332</v>
      </c>
      <c r="D52" s="181"/>
      <c r="E52" s="181">
        <v>1</v>
      </c>
      <c r="F52" s="181">
        <v>4</v>
      </c>
      <c r="G52" s="181"/>
      <c r="H52" s="181">
        <v>1</v>
      </c>
      <c r="I52" s="181"/>
      <c r="J52" s="181"/>
      <c r="K52" s="181"/>
      <c r="L52" s="181"/>
      <c r="M52" s="181"/>
      <c r="N52" s="181"/>
      <c r="O52" s="181">
        <v>1</v>
      </c>
      <c r="P52" s="181"/>
      <c r="Q52" s="181"/>
      <c r="R52" s="181"/>
      <c r="S52" s="181"/>
      <c r="T52" s="181"/>
      <c r="U52" s="181"/>
      <c r="V52" s="181"/>
      <c r="W52" s="181"/>
      <c r="X52" s="181"/>
      <c r="Y52" s="181"/>
      <c r="Z52" s="181">
        <v>4</v>
      </c>
      <c r="AA52" s="181"/>
      <c r="AB52" s="181"/>
      <c r="AC52" s="181"/>
    </row>
    <row r="53" spans="1:29" ht="23.25" customHeight="1">
      <c r="A53" s="86">
        <v>45</v>
      </c>
      <c r="B53" s="90" t="s">
        <v>349</v>
      </c>
      <c r="C53" s="37" t="s">
        <v>271</v>
      </c>
      <c r="D53" s="181">
        <v>3</v>
      </c>
      <c r="E53" s="181">
        <v>4</v>
      </c>
      <c r="F53" s="181">
        <v>10</v>
      </c>
      <c r="G53" s="181"/>
      <c r="H53" s="181">
        <v>3</v>
      </c>
      <c r="I53" s="181">
        <v>3</v>
      </c>
      <c r="J53" s="181"/>
      <c r="K53" s="181">
        <v>1</v>
      </c>
      <c r="L53" s="181"/>
      <c r="M53" s="181"/>
      <c r="N53" s="181"/>
      <c r="O53" s="181"/>
      <c r="P53" s="181"/>
      <c r="Q53" s="181"/>
      <c r="R53" s="181">
        <v>5</v>
      </c>
      <c r="S53" s="181"/>
      <c r="T53" s="181"/>
      <c r="U53" s="181"/>
      <c r="V53" s="181"/>
      <c r="W53" s="181"/>
      <c r="X53" s="181"/>
      <c r="Y53" s="181"/>
      <c r="Z53" s="181"/>
      <c r="AA53" s="181">
        <v>4</v>
      </c>
      <c r="AB53" s="181">
        <v>5</v>
      </c>
      <c r="AC53" s="181"/>
    </row>
    <row r="54" spans="1:29" ht="16.5" customHeight="1">
      <c r="A54" s="86">
        <v>46</v>
      </c>
      <c r="B54" s="91" t="s">
        <v>116</v>
      </c>
      <c r="C54" s="89">
        <v>345</v>
      </c>
      <c r="D54" s="181">
        <v>2</v>
      </c>
      <c r="E54" s="181"/>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4</v>
      </c>
      <c r="E56" s="181">
        <v>4</v>
      </c>
      <c r="F56" s="181">
        <v>9</v>
      </c>
      <c r="G56" s="181"/>
      <c r="H56" s="181">
        <v>5</v>
      </c>
      <c r="I56" s="181">
        <v>1</v>
      </c>
      <c r="J56" s="181"/>
      <c r="K56" s="181">
        <v>1</v>
      </c>
      <c r="L56" s="181"/>
      <c r="M56" s="181"/>
      <c r="N56" s="181">
        <v>4</v>
      </c>
      <c r="O56" s="181"/>
      <c r="P56" s="181"/>
      <c r="Q56" s="181"/>
      <c r="R56" s="181">
        <v>1</v>
      </c>
      <c r="S56" s="181"/>
      <c r="T56" s="181"/>
      <c r="U56" s="181">
        <v>6</v>
      </c>
      <c r="V56" s="181"/>
      <c r="W56" s="181"/>
      <c r="X56" s="181"/>
      <c r="Y56" s="181"/>
      <c r="Z56" s="181"/>
      <c r="AA56" s="181">
        <v>3</v>
      </c>
      <c r="AB56" s="181">
        <v>3</v>
      </c>
      <c r="AC56" s="181"/>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c r="F59" s="181">
        <v>3</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30</v>
      </c>
      <c r="E66" s="182">
        <f t="shared" si="0"/>
        <v>70</v>
      </c>
      <c r="F66" s="182">
        <f t="shared" si="0"/>
        <v>114</v>
      </c>
      <c r="G66" s="182">
        <f t="shared" si="0"/>
        <v>3</v>
      </c>
      <c r="H66" s="182">
        <f t="shared" si="0"/>
        <v>64</v>
      </c>
      <c r="I66" s="182">
        <f t="shared" si="0"/>
        <v>47</v>
      </c>
      <c r="J66" s="182">
        <f t="shared" si="0"/>
        <v>3</v>
      </c>
      <c r="K66" s="182">
        <f t="shared" si="0"/>
        <v>13</v>
      </c>
      <c r="L66" s="182">
        <f t="shared" si="0"/>
        <v>0</v>
      </c>
      <c r="M66" s="182">
        <f t="shared" si="0"/>
        <v>0</v>
      </c>
      <c r="N66" s="182">
        <f t="shared" si="0"/>
        <v>15</v>
      </c>
      <c r="O66" s="182">
        <f t="shared" si="0"/>
        <v>2</v>
      </c>
      <c r="P66" s="182">
        <f t="shared" si="0"/>
        <v>0</v>
      </c>
      <c r="Q66" s="182">
        <f t="shared" si="0"/>
        <v>0</v>
      </c>
      <c r="R66" s="182">
        <f t="shared" si="0"/>
        <v>49</v>
      </c>
      <c r="S66" s="182">
        <f t="shared" si="0"/>
        <v>0</v>
      </c>
      <c r="T66" s="182">
        <f t="shared" si="0"/>
        <v>0</v>
      </c>
      <c r="U66" s="182">
        <f t="shared" si="0"/>
        <v>16</v>
      </c>
      <c r="V66" s="182">
        <f t="shared" si="0"/>
        <v>0</v>
      </c>
      <c r="W66" s="182">
        <f t="shared" si="0"/>
        <v>0</v>
      </c>
      <c r="X66" s="182">
        <f t="shared" si="0"/>
        <v>0</v>
      </c>
      <c r="Y66" s="182">
        <f t="shared" si="0"/>
        <v>0</v>
      </c>
      <c r="Z66" s="182">
        <f t="shared" si="0"/>
        <v>5</v>
      </c>
      <c r="AA66" s="182">
        <f t="shared" si="0"/>
        <v>36</v>
      </c>
      <c r="AB66" s="182">
        <f t="shared" si="0"/>
        <v>44</v>
      </c>
      <c r="AC66" s="182">
        <f t="shared" si="0"/>
        <v>3</v>
      </c>
    </row>
    <row r="67" spans="1:29" ht="15.75" customHeight="1">
      <c r="A67" s="86">
        <v>59</v>
      </c>
      <c r="B67" s="149" t="s">
        <v>331</v>
      </c>
      <c r="C67" s="87"/>
      <c r="D67" s="183">
        <v>30</v>
      </c>
      <c r="E67" s="183">
        <v>67</v>
      </c>
      <c r="F67" s="183">
        <v>111</v>
      </c>
      <c r="G67" s="183">
        <v>3</v>
      </c>
      <c r="H67" s="183">
        <v>63</v>
      </c>
      <c r="I67" s="183">
        <v>47</v>
      </c>
      <c r="J67" s="183">
        <v>3</v>
      </c>
      <c r="K67" s="183">
        <v>13</v>
      </c>
      <c r="L67" s="183"/>
      <c r="M67" s="183"/>
      <c r="N67" s="183">
        <v>14</v>
      </c>
      <c r="O67" s="183">
        <v>2</v>
      </c>
      <c r="P67" s="183"/>
      <c r="Q67" s="183"/>
      <c r="R67" s="183">
        <v>49</v>
      </c>
      <c r="S67" s="183"/>
      <c r="T67" s="183"/>
      <c r="U67" s="183">
        <v>15</v>
      </c>
      <c r="V67" s="183"/>
      <c r="W67" s="183"/>
      <c r="X67" s="183"/>
      <c r="Y67" s="183"/>
      <c r="Z67" s="183">
        <v>5</v>
      </c>
      <c r="AA67" s="184">
        <v>34</v>
      </c>
      <c r="AB67" s="183">
        <v>42</v>
      </c>
      <c r="AC67" s="183">
        <v>3</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1</v>
      </c>
      <c r="I70" s="183"/>
      <c r="J70" s="183"/>
      <c r="K70" s="183"/>
      <c r="L70" s="183"/>
      <c r="M70" s="183"/>
      <c r="N70" s="183">
        <v>1</v>
      </c>
      <c r="O70" s="183"/>
      <c r="P70" s="183"/>
      <c r="Q70" s="183"/>
      <c r="R70" s="183"/>
      <c r="S70" s="183"/>
      <c r="T70" s="183"/>
      <c r="U70" s="183">
        <v>1</v>
      </c>
      <c r="V70" s="183"/>
      <c r="W70" s="183"/>
      <c r="X70" s="183"/>
      <c r="Y70" s="183"/>
      <c r="Z70" s="183"/>
      <c r="AA70" s="183">
        <v>2</v>
      </c>
      <c r="AB70" s="183">
        <v>2</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2</v>
      </c>
      <c r="F72" s="183">
        <v>2</v>
      </c>
      <c r="G72" s="183"/>
      <c r="H72" s="183">
        <v>1</v>
      </c>
      <c r="I72" s="183">
        <v>1</v>
      </c>
      <c r="J72" s="183"/>
      <c r="K72" s="183"/>
      <c r="L72" s="183"/>
      <c r="M72" s="183"/>
      <c r="N72" s="183"/>
      <c r="O72" s="183"/>
      <c r="P72" s="183"/>
      <c r="Q72" s="183"/>
      <c r="R72" s="181">
        <v>1</v>
      </c>
      <c r="S72" s="181"/>
      <c r="T72" s="181"/>
      <c r="U72" s="181"/>
      <c r="V72" s="181"/>
      <c r="W72" s="181"/>
      <c r="X72" s="183"/>
      <c r="Y72" s="183"/>
      <c r="Z72" s="183"/>
      <c r="AA72" s="183">
        <v>1</v>
      </c>
      <c r="AB72" s="183">
        <v>1</v>
      </c>
      <c r="AC72" s="183"/>
    </row>
    <row r="73" spans="1:29" ht="20.25" customHeight="1">
      <c r="A73" s="86">
        <v>65</v>
      </c>
      <c r="B73" s="149" t="s">
        <v>200</v>
      </c>
      <c r="C73" s="87"/>
      <c r="D73" s="183">
        <v>7</v>
      </c>
      <c r="E73" s="183">
        <v>4</v>
      </c>
      <c r="F73" s="183">
        <v>13</v>
      </c>
      <c r="G73" s="183"/>
      <c r="H73" s="183">
        <v>7</v>
      </c>
      <c r="I73" s="183">
        <v>5</v>
      </c>
      <c r="J73" s="183">
        <v>1</v>
      </c>
      <c r="K73" s="183">
        <v>1</v>
      </c>
      <c r="L73" s="183"/>
      <c r="M73" s="183"/>
      <c r="N73" s="183">
        <v>2</v>
      </c>
      <c r="O73" s="183"/>
      <c r="P73" s="183"/>
      <c r="Q73" s="183"/>
      <c r="R73" s="181">
        <v>5</v>
      </c>
      <c r="S73" s="181"/>
      <c r="T73" s="181"/>
      <c r="U73" s="181">
        <v>2</v>
      </c>
      <c r="V73" s="181"/>
      <c r="W73" s="181"/>
      <c r="X73" s="183"/>
      <c r="Y73" s="183"/>
      <c r="Z73" s="183"/>
      <c r="AA73" s="183">
        <v>4</v>
      </c>
      <c r="AB73" s="183">
        <v>6</v>
      </c>
      <c r="AC73" s="183"/>
    </row>
    <row r="74" spans="1:29" ht="16.5" customHeight="1">
      <c r="A74" s="86">
        <v>66</v>
      </c>
      <c r="B74" s="149" t="s">
        <v>333</v>
      </c>
      <c r="C74" s="87"/>
      <c r="D74" s="183">
        <v>1</v>
      </c>
      <c r="E74" s="183">
        <v>11</v>
      </c>
      <c r="F74" s="183">
        <v>14</v>
      </c>
      <c r="G74" s="183"/>
      <c r="H74" s="183">
        <v>12</v>
      </c>
      <c r="I74" s="183">
        <v>12</v>
      </c>
      <c r="J74" s="183">
        <v>1</v>
      </c>
      <c r="K74" s="183">
        <v>10</v>
      </c>
      <c r="L74" s="183"/>
      <c r="M74" s="183"/>
      <c r="N74" s="183"/>
      <c r="O74" s="183"/>
      <c r="P74" s="183"/>
      <c r="Q74" s="183"/>
      <c r="R74" s="183">
        <v>14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5905511811023623" right="0.3937007874015748" top="0.7874015748031497" bottom="0.5905511811023623" header="0.3937007874015748" footer="0.3937007874015748"/>
  <pageSetup firstPageNumber="3" useFirstPageNumber="1" fitToHeight="8" fitToWidth="2" horizontalDpi="600" verticalDpi="600" orientation="landscape" pageOrder="overThenDown" paperSize="9" scale="90" r:id="rId1"/>
  <headerFooter>
    <oddFooter>&amp;LB0A92AA8&amp;CФорма № 1-1, Підрозділ: Любомльський районний суд Волинської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23</v>
      </c>
    </row>
    <row r="4" spans="1:4" ht="20.25" customHeight="1">
      <c r="A4" s="101">
        <v>2</v>
      </c>
      <c r="B4" s="278" t="s">
        <v>71</v>
      </c>
      <c r="C4" s="102" t="s">
        <v>204</v>
      </c>
      <c r="D4" s="185">
        <v>13</v>
      </c>
    </row>
    <row r="5" spans="1:4" ht="20.25" customHeight="1">
      <c r="A5" s="101">
        <v>3</v>
      </c>
      <c r="B5" s="279"/>
      <c r="C5" s="102" t="s">
        <v>205</v>
      </c>
      <c r="D5" s="185"/>
    </row>
    <row r="6" spans="1:4" ht="20.25" customHeight="1">
      <c r="A6" s="101">
        <v>4</v>
      </c>
      <c r="B6" s="279"/>
      <c r="C6" s="102" t="s">
        <v>203</v>
      </c>
      <c r="D6" s="185">
        <v>10</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9</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64</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31977</v>
      </c>
      <c r="H27" s="23"/>
      <c r="I27" s="23"/>
      <c r="J27" s="23"/>
      <c r="K27" s="22"/>
    </row>
    <row r="28" spans="1:11" ht="14.25" customHeight="1">
      <c r="A28" s="101">
        <v>26</v>
      </c>
      <c r="B28" s="266" t="s">
        <v>156</v>
      </c>
      <c r="C28" s="266"/>
      <c r="D28" s="186">
        <v>5226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v>
      </c>
      <c r="H31" s="24"/>
      <c r="I31" s="24"/>
    </row>
    <row r="32" spans="1:9" ht="16.5" customHeight="1">
      <c r="A32" s="101">
        <v>30</v>
      </c>
      <c r="B32" s="267" t="s">
        <v>330</v>
      </c>
      <c r="C32" s="268"/>
      <c r="D32" s="185">
        <v>4</v>
      </c>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7874015748031497" right="0.3937007874015748" top="0.5905511811023623" bottom="0.5905511811023623" header="0.3937007874015748" footer="0.3937007874015748"/>
  <pageSetup firstPageNumber="11" useFirstPageNumber="1" horizontalDpi="600" verticalDpi="600" orientation="landscape" paperSize="9" scale="80"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17</v>
      </c>
      <c r="C6" s="188">
        <v>443360</v>
      </c>
      <c r="D6" s="187"/>
      <c r="E6" s="187"/>
      <c r="F6" s="187">
        <v>6</v>
      </c>
      <c r="G6" s="187"/>
      <c r="H6" s="187"/>
      <c r="I6" s="187"/>
      <c r="J6" s="187">
        <v>2</v>
      </c>
      <c r="K6" s="187">
        <v>2</v>
      </c>
      <c r="L6" s="187"/>
      <c r="M6" s="187">
        <v>8</v>
      </c>
      <c r="N6" s="187"/>
      <c r="O6" s="187"/>
      <c r="P6" s="187">
        <v>14</v>
      </c>
      <c r="Q6" s="187">
        <v>14</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9448818897637796" right="0.7480314960629921" top="1.0236220472440944" bottom="0.984251968503937" header="0.5118110236220472" footer="0.5118110236220472"/>
  <pageSetup firstPageNumber="12" useFirstPageNumber="1" fitToHeight="1" fitToWidth="1" horizontalDpi="600" verticalDpi="600" orientation="landscape" paperSize="9" scale="78"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7</v>
      </c>
      <c r="I7" s="190">
        <v>1</v>
      </c>
      <c r="J7" s="190">
        <v>11</v>
      </c>
      <c r="K7" s="190">
        <v>2</v>
      </c>
      <c r="L7" s="190">
        <v>4</v>
      </c>
      <c r="M7" s="190">
        <v>6</v>
      </c>
      <c r="N7" s="190"/>
      <c r="O7" s="191">
        <v>2200</v>
      </c>
      <c r="P7" s="191">
        <v>2200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v>
      </c>
      <c r="H14" s="190">
        <v>4</v>
      </c>
      <c r="I14" s="190"/>
      <c r="J14" s="190">
        <v>14</v>
      </c>
      <c r="K14" s="190"/>
      <c r="L14" s="190"/>
      <c r="M14" s="190">
        <v>14</v>
      </c>
      <c r="N14" s="190">
        <v>2</v>
      </c>
      <c r="O14" s="191">
        <v>98583</v>
      </c>
      <c r="P14" s="191">
        <v>96917</v>
      </c>
    </row>
    <row r="15" spans="1:16" ht="24.75" customHeight="1">
      <c r="A15" s="60">
        <v>9</v>
      </c>
      <c r="B15" s="308" t="s">
        <v>236</v>
      </c>
      <c r="C15" s="309"/>
      <c r="D15" s="310"/>
      <c r="E15" s="306" t="s">
        <v>238</v>
      </c>
      <c r="F15" s="307"/>
      <c r="G15" s="190">
        <v>6</v>
      </c>
      <c r="H15" s="190">
        <v>2</v>
      </c>
      <c r="I15" s="190"/>
      <c r="J15" s="190">
        <v>8</v>
      </c>
      <c r="K15" s="190">
        <v>2</v>
      </c>
      <c r="L15" s="190">
        <v>2</v>
      </c>
      <c r="M15" s="190">
        <v>4</v>
      </c>
      <c r="N15" s="190"/>
      <c r="O15" s="191">
        <v>120000</v>
      </c>
      <c r="P15" s="191">
        <v>120000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c r="P17" s="191"/>
    </row>
    <row r="18" spans="1:16" ht="21" customHeight="1">
      <c r="A18" s="60">
        <v>12</v>
      </c>
      <c r="B18" s="301" t="s">
        <v>237</v>
      </c>
      <c r="C18" s="301"/>
      <c r="D18" s="301"/>
      <c r="E18" s="302"/>
      <c r="F18" s="302"/>
      <c r="G18" s="192">
        <f>G7+G14+G15+G16+G17</f>
        <v>21</v>
      </c>
      <c r="H18" s="192">
        <f aca="true" t="shared" si="0" ref="H18:P18">H7+H14+H15+H16+H17</f>
        <v>14</v>
      </c>
      <c r="I18" s="192">
        <f t="shared" si="0"/>
        <v>1</v>
      </c>
      <c r="J18" s="192">
        <f t="shared" si="0"/>
        <v>34</v>
      </c>
      <c r="K18" s="192">
        <f t="shared" si="0"/>
        <v>4</v>
      </c>
      <c r="L18" s="192">
        <f t="shared" si="0"/>
        <v>6</v>
      </c>
      <c r="M18" s="192">
        <f t="shared" si="0"/>
        <v>25</v>
      </c>
      <c r="N18" s="192">
        <f t="shared" si="0"/>
        <v>2</v>
      </c>
      <c r="O18" s="193">
        <f t="shared" si="0"/>
        <v>220783</v>
      </c>
      <c r="P18" s="193">
        <f t="shared" si="0"/>
        <v>219117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horizontalDpi="600" verticalDpi="600" orientation="landscape" paperSize="9" scale="84"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196</v>
      </c>
      <c r="F6" s="194">
        <v>196</v>
      </c>
      <c r="G6" s="194">
        <v>1</v>
      </c>
      <c r="H6" s="194">
        <v>175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3</v>
      </c>
      <c r="F9" s="195">
        <v>3</v>
      </c>
      <c r="G9" s="195">
        <v>1</v>
      </c>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c r="H20" s="194">
        <v>15</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10</v>
      </c>
      <c r="F23" s="195">
        <v>10</v>
      </c>
      <c r="G23" s="195"/>
      <c r="H23" s="195">
        <v>9</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65</v>
      </c>
      <c r="F33" s="195">
        <v>65</v>
      </c>
      <c r="G33" s="195"/>
      <c r="H33" s="195">
        <v>57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54</v>
      </c>
      <c r="F35" s="195">
        <v>54</v>
      </c>
      <c r="G35" s="195"/>
      <c r="H35" s="195">
        <v>53</v>
      </c>
      <c r="I35" s="195"/>
      <c r="J35" s="195"/>
      <c r="K35" s="35"/>
      <c r="L35" s="7"/>
    </row>
    <row r="36" spans="1:12" s="1" customFormat="1" ht="14.25" customHeight="1">
      <c r="A36" s="108">
        <v>31</v>
      </c>
      <c r="B36" s="351" t="s">
        <v>23</v>
      </c>
      <c r="C36" s="352"/>
      <c r="D36" s="195"/>
      <c r="E36" s="195">
        <v>35</v>
      </c>
      <c r="F36" s="195">
        <v>35</v>
      </c>
      <c r="G36" s="195"/>
      <c r="H36" s="195">
        <v>28</v>
      </c>
      <c r="I36" s="195"/>
      <c r="J36" s="195"/>
      <c r="K36" s="35"/>
      <c r="L36" s="7"/>
    </row>
    <row r="37" spans="1:12" s="1" customFormat="1" ht="14.25" customHeight="1">
      <c r="A37" s="108">
        <v>32</v>
      </c>
      <c r="B37" s="351" t="s">
        <v>24</v>
      </c>
      <c r="C37" s="352"/>
      <c r="D37" s="195"/>
      <c r="E37" s="195">
        <v>4</v>
      </c>
      <c r="F37" s="195">
        <v>4</v>
      </c>
      <c r="G37" s="195"/>
      <c r="H37" s="195">
        <v>3</v>
      </c>
      <c r="I37" s="195"/>
      <c r="J37" s="195"/>
      <c r="K37" s="35"/>
      <c r="L37" s="7"/>
    </row>
    <row r="38" spans="1:12" s="1" customFormat="1" ht="14.25" customHeight="1">
      <c r="A38" s="108">
        <v>33</v>
      </c>
      <c r="B38" s="363" t="s">
        <v>58</v>
      </c>
      <c r="C38" s="364"/>
      <c r="D38" s="195"/>
      <c r="E38" s="195">
        <v>16</v>
      </c>
      <c r="F38" s="195">
        <v>16</v>
      </c>
      <c r="G38" s="195"/>
      <c r="H38" s="195">
        <v>15</v>
      </c>
      <c r="I38" s="195"/>
      <c r="J38" s="195"/>
      <c r="K38" s="35"/>
      <c r="L38" s="7"/>
    </row>
    <row r="39" spans="1:12" s="1" customFormat="1" ht="24" customHeight="1">
      <c r="A39" s="108">
        <v>34</v>
      </c>
      <c r="B39" s="329" t="s">
        <v>388</v>
      </c>
      <c r="C39" s="330"/>
      <c r="D39" s="194"/>
      <c r="E39" s="194">
        <v>9</v>
      </c>
      <c r="F39" s="194">
        <v>9</v>
      </c>
      <c r="G39" s="194">
        <v>1</v>
      </c>
      <c r="H39" s="194">
        <v>3</v>
      </c>
      <c r="I39" s="194"/>
      <c r="J39" s="194"/>
      <c r="K39" s="35"/>
      <c r="L39" s="7"/>
    </row>
    <row r="40" spans="1:12" s="1" customFormat="1" ht="14.25" customHeight="1">
      <c r="A40" s="108">
        <v>35</v>
      </c>
      <c r="B40" s="365" t="s">
        <v>9</v>
      </c>
      <c r="C40" s="366"/>
      <c r="D40" s="195"/>
      <c r="E40" s="195">
        <v>8</v>
      </c>
      <c r="F40" s="195">
        <v>8</v>
      </c>
      <c r="G40" s="195">
        <v>1</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2</v>
      </c>
      <c r="I49" s="194"/>
      <c r="J49" s="194"/>
      <c r="K49" s="5"/>
    </row>
    <row r="50" spans="1:11" ht="15" customHeight="1">
      <c r="A50" s="108">
        <v>45</v>
      </c>
      <c r="B50" s="369" t="s">
        <v>287</v>
      </c>
      <c r="C50" s="370"/>
      <c r="D50" s="196">
        <f>D6+D39+D49</f>
        <v>0</v>
      </c>
      <c r="E50" s="196">
        <f aca="true" t="shared" si="0" ref="E50:J50">E6+E39+E49</f>
        <v>207</v>
      </c>
      <c r="F50" s="196">
        <f t="shared" si="0"/>
        <v>207</v>
      </c>
      <c r="G50" s="196">
        <f t="shared" si="0"/>
        <v>2</v>
      </c>
      <c r="H50" s="196">
        <f t="shared" si="0"/>
        <v>180</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7874015748031497" right="0.3937007874015748" top="0.7874015748031497" bottom="0.5905511811023623" header="0.3937007874015748" footer="0.3937007874015748"/>
  <pageSetup firstPageNumber="14" useFirstPageNumber="1" horizontalDpi="600" verticalDpi="600" orientation="landscape" paperSize="9" scale="64"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7">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16</v>
      </c>
      <c r="E15" s="197">
        <v>15</v>
      </c>
      <c r="F15" s="197"/>
      <c r="G15" s="197">
        <v>15</v>
      </c>
      <c r="H15" s="197">
        <v>1</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 aca="true" t="shared" si="0" ref="C28:H28">SUM(C6:C27)</f>
        <v>0</v>
      </c>
      <c r="D28" s="198">
        <f t="shared" si="0"/>
        <v>21</v>
      </c>
      <c r="E28" s="198">
        <f t="shared" si="0"/>
        <v>20</v>
      </c>
      <c r="F28" s="198">
        <f t="shared" si="0"/>
        <v>0</v>
      </c>
      <c r="G28" s="198">
        <f t="shared" si="0"/>
        <v>17</v>
      </c>
      <c r="H28" s="198">
        <f t="shared" si="0"/>
        <v>1</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7874015748031497"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8661417322834646" right="0.7480314960629921" top="0.8267716535433072" bottom="0.7874015748031497" header="0.1968503937007874" footer="0.3937007874015748"/>
  <pageSetup firstPageNumber="16" useFirstPageNumber="1" fitToHeight="1" fitToWidth="1" horizontalDpi="600" verticalDpi="600" orientation="landscape" paperSize="9" scale="85" r:id="rId1"/>
  <headerFooter>
    <oddFooter>&amp;LB0A92AA8&amp;CФорма № 1-1, Підрозділ: Любомльський районний суд Волинської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2017-07-26T13:39:52Z</cp:lastPrinted>
  <dcterms:created xsi:type="dcterms:W3CDTF">2015-09-09T11:45:10Z</dcterms:created>
  <dcterms:modified xsi:type="dcterms:W3CDTF">2017-07-26T13:40:29Z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B0A92AA8</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