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<sst xmlns="http://schemas.openxmlformats.org/spreadsheetml/2006/main" count="295" uniqueCount="221">
  <si>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</si>
  <si>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</si>
  <si>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</si>
  <si>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</si>
  <si>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</si>
  <si>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</si>
  <si>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</si>
  <si>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</si>
  <si>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</si>
  <si>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</si>
  <si>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</si>
  <si>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</si>
  <si>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</si>
  <si>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</si>
  <si>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</si>
  <si>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</si>
  <si>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</si>
  <si>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</si>
  <si>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</si>
  <si>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</si>
  <si>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</si>
  <si>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</si>
  <si>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</si>
  <si>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</si>
  <si>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</si>
  <si>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</si>
  <si>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</si>
  <si>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</si>
  <si>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</si>
  <si>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</si>
  <si>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</si>
  <si>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</si>
  <si>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</si>
  <si>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</si>
  <si>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</si>
  <si>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</si>
  <si>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</si>
  <si>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</si>
  <si>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</si>
  <si>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</si>
  <si>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</si>
  <si>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</si>
  <si>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</si>
  <si>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</si>
  <si>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</si>
  <si>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</si>
  <si>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</si>
  <si>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</si>
  <si>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</si>
  <si>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</si>
  <si>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</si>
  <si>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</si>
  <si>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</si>
  <si>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</si>
  <si>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</si>
  <si>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</si>
  <si>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</si>
  <si>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</si>
  <si>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</si>
  <si>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</si>
  <si>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</si>
  <si>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</si>
  <si>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</si>
  <si>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</si>
  <si>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</si>
  <si>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</si>
  <si>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</si>
  <si>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</si>
  <si>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</si>
  <si>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</si>
  <si>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</si>
  <si>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</si>
  <si>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</si>
  <si>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</si>
  <si>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</si>
  <si>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</si>
  <si>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</si>
  <si>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</si>
  <si>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</si>
  <si>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</si>
  <si>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</si>
  <si>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</si>
  <si>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</si>
  <si>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</si>
  <si>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</si>
  <si>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</si>
  <si>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</si>
  <si>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</si>
  <si>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</si>
  <si>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</si>
  <si>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</si>
  <si>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</si>
  <si>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</si>
  <si>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</si>
  <si>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</si>
  <si>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</si>
  <si>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</si>
  <si>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</si>
  <si>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</si>
  <si>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</si>
  <si>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</si>
  <si>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</si>
  <si>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</si>
  <si>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</si>
  <si>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</si>
  <si>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</si>
  <si>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</si>
  <si>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</si>
  <si>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</si>
  <si>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</si>
  <si>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</si>
  <si>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</si>
  <si>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</si>
  <si>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</si>
  <si>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</si>
  <si>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</si>
  <si>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</si>
  <si>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</si>
  <si>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</si>
  <si>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</si>
  <si>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</si>
  <si>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</si>
  <si>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</si>
  <si>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</si>
  <si>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</si>
  <si>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</si>
  <si>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</si>
  <si>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</si>
  <si>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</si>
  <si>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</si>
  <si>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</si>
  <si>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</si>
  <si>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</si>
  <si>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</si>
  <si>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</si>
  <si>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</si>
  <si>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</si>
  <si>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</si>
  <si>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</si>
  <si>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</si>
  <si>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</si>
  <si>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</si>
  <si>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</si>
  <si>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</si>
  <si>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</si>
  <si>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</si>
  <si>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</si>
  <si>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</si>
  <si>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</si>
  <si>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</si>
  <si>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</si>
  <si>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</si>
  <si>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</si>
  <si>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</si>
  <si>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</si>
  <si>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</si>
  <si>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</si>
  <si>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</si>
  <si>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</si>
  <si>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</si>
  <si>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</si>
  <si>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</si>
  <si>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</si>
  <si>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</si>
  <si>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</si>
  <si>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</si>
  <si>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</si>
  <si>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</si>
  <si>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</si>
  <si>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</si>
  <si>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</si>
  <si>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</si>
  <si>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</si>
  <si>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</si>
  <si>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</si>
  <si>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</si>
  <si>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</si>
  <si>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</si>
  <si>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</si>
  <si>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</si>
  <si>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</si>
  <si>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</si>
  <si>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</si>
  <si>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</si>
  <si>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</si>
  <si>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</si>
  <si>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</si>
  <si>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</si>
  <si>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</si>
  <si>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</si>
  <si>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</si>
  <si>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</si>
  <si>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</si>
  <si>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</si>
  <si>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</si>
  <si>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</si>
  <si>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</si>
  <si>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</si>
  <si>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</si>
  <si>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</si>
  <si>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</si>
  <si>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</si>
  <si>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</si>
  <si>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</si>
  <si>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</si>
  <si>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</si>
  <si>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</si>
  <si>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</si>
  <si>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</si>
  <si>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</si>
  <si>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</si>
  <si>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2021 рік</t>
  </si>
  <si>
    <t>Сахновщинський районний суд Харківської області</t>
  </si>
  <si>
    <t>64501.смт. Сахновщина.вул. Шмідта 8</t>
  </si>
  <si>
    <t>Доручення судів України / іноземних судів</t>
  </si>
  <si>
    <t xml:space="preserve">Розглянуто справ судом присяжних </t>
  </si>
  <si>
    <t>О.В.Єрьоміна</t>
  </si>
  <si>
    <t>М.В. Кісєльова</t>
  </si>
  <si>
    <t>(057)262-3-19-79</t>
  </si>
  <si>
    <t>inbox@sv.hr.court.gov.ua</t>
  </si>
  <si>
    <t>6 січня 2022 року</t>
  </si>
</sst>
</file>

<file path=xl/styles.xml><?xml version="1.0" encoding="utf-8"?>
<styleSheet xmlns="http://schemas.openxmlformats.org/spreadsheetml/2006/main">
  <numFmts count="5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.00\ &quot;₴&quot;_-;\-* #,##0.00\ &quot;₴&quot;_-;_-* &quot;-&quot;??\ &quot;₴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_-* #,##0\ _₴_-;\-* #,##0\ _₴_-;_-* &quot;-&quot;\ _₴_-;_-@_-"/>
    <numFmt numFmtId="181" formatCode="_-* #,##0.00\ _₴_-;\-* #,##0.00\ _₴_-;_-* &quot;-&quot;??\ 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1" t="s">
        <v>116</v>
      </c>
      <c r="C3" s="151"/>
      <c r="D3" s="151"/>
      <c r="E3" s="151"/>
      <c r="F3" s="151"/>
      <c r="G3" s="151"/>
      <c r="H3" s="151"/>
    </row>
    <row r="4" spans="2:8" ht="14.25" customHeight="1">
      <c r="B4" s="152"/>
      <c r="C4" s="152"/>
      <c r="D4" s="152"/>
      <c r="E4" s="152"/>
      <c r="F4" s="152"/>
      <c r="G4" s="152"/>
      <c r="H4" s="152"/>
    </row>
    <row r="5" spans="2:8" ht="18.75" customHeight="1">
      <c r="B5" s="151"/>
      <c r="C5" s="151"/>
      <c r="D5" s="151"/>
      <c r="E5" s="151"/>
      <c r="F5" s="151"/>
      <c r="G5" s="151"/>
      <c r="H5" s="151"/>
    </row>
    <row r="6" spans="2:8" ht="18.75" customHeight="1">
      <c r="B6" s="12"/>
      <c r="C6" s="151" t="s">
        <v>211</v>
      </c>
      <c r="D6" s="151"/>
      <c r="E6" s="151"/>
      <c r="F6" s="151"/>
      <c r="G6" s="151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7" t="s">
        <v>122</v>
      </c>
      <c r="C14" s="128"/>
      <c r="D14" s="129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8" ht="12.75" customHeight="1">
      <c r="A17" s="34"/>
      <c r="B17" s="127" t="s">
        <v>18</v>
      </c>
      <c r="C17" s="128"/>
      <c r="D17" s="129"/>
      <c r="E17" s="135" t="s">
        <v>119</v>
      </c>
      <c r="F17" s="123" t="s">
        <v>165</v>
      </c>
      <c r="G17" s="124"/>
      <c r="H17" s="124"/>
    </row>
    <row r="18" spans="1:5" ht="12.75" customHeight="1">
      <c r="A18" s="34"/>
      <c r="B18" s="127" t="s">
        <v>19</v>
      </c>
      <c r="C18" s="128"/>
      <c r="D18" s="129"/>
      <c r="E18" s="135"/>
    </row>
    <row r="19" spans="1:8" ht="12.75" customHeight="1">
      <c r="A19" s="34"/>
      <c r="B19" s="127" t="s">
        <v>167</v>
      </c>
      <c r="C19" s="128"/>
      <c r="D19" s="129"/>
      <c r="E19" s="135"/>
      <c r="F19" s="130"/>
      <c r="G19" s="131"/>
      <c r="H19" s="131"/>
    </row>
    <row r="20" spans="1:8" ht="12.75" customHeight="1">
      <c r="A20" s="34"/>
      <c r="B20" s="132"/>
      <c r="C20" s="133"/>
      <c r="D20" s="134"/>
      <c r="E20" s="135"/>
      <c r="F20" s="125"/>
      <c r="G20" s="126"/>
      <c r="H20" s="126"/>
    </row>
    <row r="21" spans="1:8" ht="12.75" customHeight="1">
      <c r="A21" s="34"/>
      <c r="B21" s="25"/>
      <c r="C21" s="26"/>
      <c r="D21" s="34"/>
      <c r="E21" s="35"/>
      <c r="F21" s="125"/>
      <c r="G21" s="126"/>
      <c r="H21" s="126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9" t="s">
        <v>21</v>
      </c>
      <c r="C33" s="140"/>
      <c r="D33" s="147" t="s">
        <v>212</v>
      </c>
      <c r="E33" s="147"/>
      <c r="F33" s="147"/>
      <c r="G33" s="147"/>
      <c r="H33" s="14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9" t="s">
        <v>213</v>
      </c>
      <c r="E35" s="149"/>
      <c r="F35" s="149"/>
      <c r="G35" s="149"/>
      <c r="H35" s="150"/>
      <c r="I35" s="28"/>
    </row>
    <row r="36" spans="1:9" ht="12.75" customHeight="1">
      <c r="A36" s="34"/>
      <c r="B36" s="27"/>
      <c r="C36" s="28"/>
      <c r="D36" s="149"/>
      <c r="E36" s="149"/>
      <c r="F36" s="149"/>
      <c r="G36" s="149"/>
      <c r="H36" s="150"/>
      <c r="I36" s="28"/>
    </row>
    <row r="37" spans="1:8" ht="12.75" customHeight="1">
      <c r="A37" s="34"/>
      <c r="B37" s="141"/>
      <c r="C37" s="142"/>
      <c r="D37" s="142"/>
      <c r="E37" s="142"/>
      <c r="F37" s="142"/>
      <c r="G37" s="142"/>
      <c r="H37" s="143"/>
    </row>
    <row r="38" spans="1:8" ht="12.75" customHeight="1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75" customHeight="1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&amp;LF111A52F&amp;C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E6" sqref="E6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7" t="s">
        <v>192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1" s="4" customFormat="1" ht="30" customHeight="1">
      <c r="A2" s="159" t="s">
        <v>4</v>
      </c>
      <c r="B2" s="159"/>
      <c r="C2" s="159"/>
      <c r="D2" s="158" t="s">
        <v>26</v>
      </c>
      <c r="E2" s="160" t="s">
        <v>120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>
      <c r="A3" s="159"/>
      <c r="B3" s="159"/>
      <c r="C3" s="159"/>
      <c r="D3" s="158"/>
      <c r="E3" s="162" t="s">
        <v>0</v>
      </c>
      <c r="F3" s="161" t="s">
        <v>152</v>
      </c>
      <c r="G3" s="161"/>
      <c r="H3" s="160"/>
      <c r="I3" s="160"/>
      <c r="J3" s="162"/>
      <c r="K3" s="162"/>
      <c r="L3" s="98"/>
    </row>
    <row r="4" spans="1:12" s="4" customFormat="1" ht="120" customHeight="1">
      <c r="A4" s="159"/>
      <c r="B4" s="159"/>
      <c r="C4" s="159"/>
      <c r="D4" s="158"/>
      <c r="E4" s="162"/>
      <c r="F4" s="72" t="s">
        <v>151</v>
      </c>
      <c r="G4" s="73" t="s">
        <v>150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198</v>
      </c>
      <c r="F6" s="103">
        <v>93</v>
      </c>
      <c r="G6" s="103">
        <v>5</v>
      </c>
      <c r="H6" s="103">
        <v>103</v>
      </c>
      <c r="I6" s="121" t="s">
        <v>210</v>
      </c>
      <c r="J6" s="103">
        <v>95</v>
      </c>
      <c r="K6" s="84">
        <v>34</v>
      </c>
      <c r="L6" s="91">
        <f>E6-F6</f>
        <v>105</v>
      </c>
    </row>
    <row r="7" spans="1:12" s="4" customFormat="1" ht="24.75" customHeight="1">
      <c r="A7" s="174"/>
      <c r="B7" s="171" t="s">
        <v>124</v>
      </c>
      <c r="C7" s="172"/>
      <c r="D7" s="39">
        <v>2</v>
      </c>
      <c r="E7" s="103">
        <v>72</v>
      </c>
      <c r="F7" s="103">
        <v>67</v>
      </c>
      <c r="G7" s="103">
        <v>3</v>
      </c>
      <c r="H7" s="103">
        <v>72</v>
      </c>
      <c r="I7" s="103">
        <v>35</v>
      </c>
      <c r="J7" s="103"/>
      <c r="K7" s="84"/>
      <c r="L7" s="91">
        <f>E7-F7</f>
        <v>5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80</v>
      </c>
      <c r="F9" s="103">
        <v>65</v>
      </c>
      <c r="G9" s="103"/>
      <c r="H9" s="85">
        <v>77</v>
      </c>
      <c r="I9" s="103">
        <v>48</v>
      </c>
      <c r="J9" s="103">
        <v>3</v>
      </c>
      <c r="K9" s="84"/>
      <c r="L9" s="91">
        <f>E9-F9</f>
        <v>15</v>
      </c>
    </row>
    <row r="10" spans="1:12" s="4" customFormat="1" ht="27" customHeight="1">
      <c r="A10" s="174"/>
      <c r="B10" s="171" t="s">
        <v>172</v>
      </c>
      <c r="C10" s="172"/>
      <c r="D10" s="39">
        <v>5</v>
      </c>
      <c r="E10" s="103"/>
      <c r="F10" s="103"/>
      <c r="G10" s="103"/>
      <c r="H10" s="103"/>
      <c r="I10" s="103"/>
      <c r="J10" s="103"/>
      <c r="K10" s="84"/>
      <c r="L10" s="91">
        <f>E10-F10</f>
        <v>0</v>
      </c>
    </row>
    <row r="11" spans="1:12" s="4" customFormat="1" ht="27" customHeight="1">
      <c r="A11" s="174"/>
      <c r="B11" s="171" t="s">
        <v>125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74"/>
      <c r="B12" s="171" t="s">
        <v>191</v>
      </c>
      <c r="C12" s="172"/>
      <c r="D12" s="39">
        <v>7</v>
      </c>
      <c r="E12" s="103">
        <v>6</v>
      </c>
      <c r="F12" s="103">
        <v>6</v>
      </c>
      <c r="G12" s="103"/>
      <c r="H12" s="103">
        <v>6</v>
      </c>
      <c r="I12" s="103">
        <v>1</v>
      </c>
      <c r="J12" s="103"/>
      <c r="K12" s="84"/>
      <c r="L12" s="91">
        <f>E12-F12</f>
        <v>0</v>
      </c>
    </row>
    <row r="13" spans="1:12" s="4" customFormat="1" ht="15" customHeight="1">
      <c r="A13" s="174"/>
      <c r="B13" s="171" t="s">
        <v>123</v>
      </c>
      <c r="C13" s="172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>E13-F13</f>
        <v>0</v>
      </c>
    </row>
    <row r="14" spans="1:12" s="4" customFormat="1" ht="26.25" customHeight="1">
      <c r="A14" s="174"/>
      <c r="B14" s="180" t="s">
        <v>193</v>
      </c>
      <c r="C14" s="181"/>
      <c r="D14" s="39">
        <v>9</v>
      </c>
      <c r="E14" s="106">
        <v>14</v>
      </c>
      <c r="F14" s="106">
        <v>14</v>
      </c>
      <c r="G14" s="106"/>
      <c r="H14" s="106">
        <v>5</v>
      </c>
      <c r="I14" s="106">
        <v>5</v>
      </c>
      <c r="J14" s="106">
        <v>9</v>
      </c>
      <c r="K14" s="94"/>
      <c r="L14" s="91">
        <f>E14-F14</f>
        <v>0</v>
      </c>
    </row>
    <row r="15" spans="1:12" s="4" customFormat="1" ht="15" customHeight="1">
      <c r="A15" s="174"/>
      <c r="B15" s="171" t="s">
        <v>202</v>
      </c>
      <c r="C15" s="172"/>
      <c r="D15" s="39">
        <v>10</v>
      </c>
      <c r="E15" s="106"/>
      <c r="F15" s="106"/>
      <c r="G15" s="106"/>
      <c r="H15" s="106"/>
      <c r="I15" s="106"/>
      <c r="J15" s="106"/>
      <c r="K15" s="94"/>
      <c r="L15" s="91">
        <f>E15-F15</f>
        <v>0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370</v>
      </c>
      <c r="F16" s="84">
        <f>SUM(F6:F15)</f>
        <v>245</v>
      </c>
      <c r="G16" s="84">
        <f>SUM(G6:G15)</f>
        <v>8</v>
      </c>
      <c r="H16" s="84">
        <f>SUM(H6:H15)</f>
        <v>263</v>
      </c>
      <c r="I16" s="84">
        <f>SUM(I6:I15)</f>
        <v>89</v>
      </c>
      <c r="J16" s="84">
        <f>SUM(J6:J15)</f>
        <v>107</v>
      </c>
      <c r="K16" s="84">
        <f>SUM(K6:K15)</f>
        <v>34</v>
      </c>
      <c r="L16" s="91">
        <f>E16-F16</f>
        <v>125</v>
      </c>
    </row>
    <row r="17" spans="1:12" ht="16.5" customHeight="1">
      <c r="A17" s="173" t="s">
        <v>58</v>
      </c>
      <c r="B17" s="163" t="s">
        <v>31</v>
      </c>
      <c r="C17" s="164"/>
      <c r="D17" s="39">
        <v>12</v>
      </c>
      <c r="E17" s="84">
        <v>38</v>
      </c>
      <c r="F17" s="84">
        <v>38</v>
      </c>
      <c r="G17" s="84"/>
      <c r="H17" s="84">
        <v>38</v>
      </c>
      <c r="I17" s="84">
        <v>36</v>
      </c>
      <c r="J17" s="84"/>
      <c r="K17" s="84"/>
      <c r="L17" s="91">
        <f>E17-F17</f>
        <v>0</v>
      </c>
    </row>
    <row r="18" spans="1:12" ht="13.5" customHeight="1">
      <c r="A18" s="174"/>
      <c r="B18" s="96"/>
      <c r="C18" s="97" t="s">
        <v>169</v>
      </c>
      <c r="D18" s="39">
        <v>13</v>
      </c>
      <c r="E18" s="84">
        <v>41</v>
      </c>
      <c r="F18" s="84">
        <v>36</v>
      </c>
      <c r="G18" s="84"/>
      <c r="H18" s="84">
        <v>37</v>
      </c>
      <c r="I18" s="84">
        <v>33</v>
      </c>
      <c r="J18" s="84">
        <v>4</v>
      </c>
      <c r="K18" s="84"/>
      <c r="L18" s="91">
        <f>E18-F18</f>
        <v>5</v>
      </c>
    </row>
    <row r="19" spans="1:12" ht="26.25" customHeight="1">
      <c r="A19" s="174"/>
      <c r="B19" s="163" t="s">
        <v>209</v>
      </c>
      <c r="C19" s="164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/>
      <c r="F20" s="84"/>
      <c r="G20" s="84"/>
      <c r="H20" s="84"/>
      <c r="I20" s="84"/>
      <c r="J20" s="84"/>
      <c r="K20" s="84"/>
      <c r="L20" s="91">
        <f>E20-F20</f>
        <v>0</v>
      </c>
    </row>
    <row r="21" spans="1:12" ht="24" customHeight="1">
      <c r="A21" s="174"/>
      <c r="B21" s="163" t="s">
        <v>172</v>
      </c>
      <c r="C21" s="164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4"/>
      <c r="B22" s="163" t="s">
        <v>34</v>
      </c>
      <c r="C22" s="164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4"/>
      <c r="B23" s="163" t="s">
        <v>194</v>
      </c>
      <c r="C23" s="164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4"/>
      <c r="B24" s="163" t="s">
        <v>127</v>
      </c>
      <c r="C24" s="164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43</v>
      </c>
      <c r="F25" s="94">
        <v>38</v>
      </c>
      <c r="G25" s="94"/>
      <c r="H25" s="94">
        <v>39</v>
      </c>
      <c r="I25" s="94">
        <v>33</v>
      </c>
      <c r="J25" s="94">
        <v>4</v>
      </c>
      <c r="K25" s="94"/>
      <c r="L25" s="91">
        <f>E25-F25</f>
        <v>5</v>
      </c>
    </row>
    <row r="26" spans="1:12" ht="18" customHeight="1">
      <c r="A26" s="168" t="s">
        <v>112</v>
      </c>
      <c r="B26" s="163" t="s">
        <v>126</v>
      </c>
      <c r="C26" s="164"/>
      <c r="D26" s="39">
        <v>21</v>
      </c>
      <c r="E26" s="84">
        <v>139</v>
      </c>
      <c r="F26" s="84">
        <v>132</v>
      </c>
      <c r="G26" s="84">
        <v>2</v>
      </c>
      <c r="H26" s="84">
        <v>125</v>
      </c>
      <c r="I26" s="84">
        <v>80</v>
      </c>
      <c r="J26" s="84">
        <v>14</v>
      </c>
      <c r="K26" s="84"/>
      <c r="L26" s="91">
        <f>E26-F26</f>
        <v>7</v>
      </c>
    </row>
    <row r="27" spans="1:12" ht="26.25" customHeight="1">
      <c r="A27" s="168"/>
      <c r="B27" s="163" t="s">
        <v>209</v>
      </c>
      <c r="C27" s="164"/>
      <c r="D27" s="39">
        <v>22</v>
      </c>
      <c r="E27" s="111">
        <v>4</v>
      </c>
      <c r="F27" s="111">
        <v>4</v>
      </c>
      <c r="G27" s="111"/>
      <c r="H27" s="111">
        <v>4</v>
      </c>
      <c r="I27" s="111">
        <v>3</v>
      </c>
      <c r="J27" s="111"/>
      <c r="K27" s="111"/>
      <c r="L27" s="91">
        <f>E27-F27</f>
        <v>0</v>
      </c>
    </row>
    <row r="28" spans="1:12" ht="15.75" customHeight="1">
      <c r="A28" s="168"/>
      <c r="B28" s="163" t="s">
        <v>31</v>
      </c>
      <c r="C28" s="164"/>
      <c r="D28" s="39">
        <v>23</v>
      </c>
      <c r="E28" s="84">
        <v>237</v>
      </c>
      <c r="F28" s="84">
        <v>217</v>
      </c>
      <c r="G28" s="84"/>
      <c r="H28" s="84">
        <v>223</v>
      </c>
      <c r="I28" s="84">
        <v>201</v>
      </c>
      <c r="J28" s="84">
        <v>14</v>
      </c>
      <c r="K28" s="84"/>
      <c r="L28" s="91">
        <f>E28-F28</f>
        <v>20</v>
      </c>
    </row>
    <row r="29" spans="1:12" ht="14.25" customHeight="1">
      <c r="A29" s="168"/>
      <c r="B29" s="95"/>
      <c r="C29" s="97" t="s">
        <v>170</v>
      </c>
      <c r="D29" s="39">
        <v>24</v>
      </c>
      <c r="E29" s="84">
        <v>370</v>
      </c>
      <c r="F29" s="84">
        <v>202</v>
      </c>
      <c r="G29" s="84"/>
      <c r="H29" s="84">
        <v>303</v>
      </c>
      <c r="I29" s="84">
        <v>223</v>
      </c>
      <c r="J29" s="84">
        <v>67</v>
      </c>
      <c r="K29" s="84">
        <v>8</v>
      </c>
      <c r="L29" s="91">
        <f>E29-F29</f>
        <v>168</v>
      </c>
    </row>
    <row r="30" spans="1:12" ht="17.25" customHeight="1">
      <c r="A30" s="168"/>
      <c r="B30" s="163" t="s">
        <v>32</v>
      </c>
      <c r="C30" s="164"/>
      <c r="D30" s="39">
        <v>25</v>
      </c>
      <c r="E30" s="84">
        <v>37</v>
      </c>
      <c r="F30" s="84">
        <v>36</v>
      </c>
      <c r="G30" s="84">
        <v>1</v>
      </c>
      <c r="H30" s="84">
        <v>36</v>
      </c>
      <c r="I30" s="84">
        <v>28</v>
      </c>
      <c r="J30" s="84">
        <v>1</v>
      </c>
      <c r="K30" s="84"/>
      <c r="L30" s="91">
        <f>E30-F30</f>
        <v>1</v>
      </c>
    </row>
    <row r="31" spans="1:12" ht="18" customHeight="1">
      <c r="A31" s="168"/>
      <c r="B31" s="95"/>
      <c r="C31" s="97" t="s">
        <v>171</v>
      </c>
      <c r="D31" s="39">
        <v>26</v>
      </c>
      <c r="E31" s="84">
        <v>32</v>
      </c>
      <c r="F31" s="84">
        <v>28</v>
      </c>
      <c r="G31" s="84">
        <v>1</v>
      </c>
      <c r="H31" s="84">
        <v>27</v>
      </c>
      <c r="I31" s="84">
        <v>20</v>
      </c>
      <c r="J31" s="84">
        <v>5</v>
      </c>
      <c r="K31" s="84"/>
      <c r="L31" s="91">
        <f>E31-F31</f>
        <v>4</v>
      </c>
    </row>
    <row r="32" spans="1:12" ht="18" customHeight="1">
      <c r="A32" s="168"/>
      <c r="B32" s="163" t="s">
        <v>33</v>
      </c>
      <c r="C32" s="164"/>
      <c r="D32" s="39">
        <v>27</v>
      </c>
      <c r="E32" s="84">
        <v>1</v>
      </c>
      <c r="F32" s="84">
        <v>1</v>
      </c>
      <c r="G32" s="84"/>
      <c r="H32" s="84"/>
      <c r="I32" s="84"/>
      <c r="J32" s="84">
        <v>1</v>
      </c>
      <c r="K32" s="84"/>
      <c r="L32" s="91">
        <f>E32-F32</f>
        <v>0</v>
      </c>
    </row>
    <row r="33" spans="1:12" ht="26.25" customHeight="1">
      <c r="A33" s="168"/>
      <c r="B33" s="163" t="s">
        <v>173</v>
      </c>
      <c r="C33" s="164"/>
      <c r="D33" s="39">
        <v>28</v>
      </c>
      <c r="E33" s="84">
        <v>2</v>
      </c>
      <c r="F33" s="84">
        <v>1</v>
      </c>
      <c r="G33" s="84"/>
      <c r="H33" s="84">
        <v>2</v>
      </c>
      <c r="I33" s="84"/>
      <c r="J33" s="84"/>
      <c r="K33" s="84"/>
      <c r="L33" s="91">
        <f>E33-F33</f>
        <v>1</v>
      </c>
    </row>
    <row r="34" spans="1:12" ht="18" customHeight="1">
      <c r="A34" s="168"/>
      <c r="B34" s="163" t="s">
        <v>34</v>
      </c>
      <c r="C34" s="164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8"/>
      <c r="B35" s="163" t="s">
        <v>194</v>
      </c>
      <c r="C35" s="164"/>
      <c r="D35" s="39">
        <v>30</v>
      </c>
      <c r="E35" s="84">
        <v>1</v>
      </c>
      <c r="F35" s="84">
        <v>1</v>
      </c>
      <c r="G35" s="84"/>
      <c r="H35" s="84">
        <v>1</v>
      </c>
      <c r="I35" s="84">
        <v>1</v>
      </c>
      <c r="J35" s="84"/>
      <c r="K35" s="84"/>
      <c r="L35" s="91">
        <f>E35-F35</f>
        <v>0</v>
      </c>
    </row>
    <row r="36" spans="1:12" ht="18" customHeight="1">
      <c r="A36" s="168"/>
      <c r="B36" s="176" t="s">
        <v>129</v>
      </c>
      <c r="C36" s="177"/>
      <c r="D36" s="39">
        <v>31</v>
      </c>
      <c r="E36" s="84">
        <v>3</v>
      </c>
      <c r="F36" s="84">
        <v>3</v>
      </c>
      <c r="G36" s="84"/>
      <c r="H36" s="84">
        <v>3</v>
      </c>
      <c r="I36" s="84"/>
      <c r="J36" s="84"/>
      <c r="K36" s="84"/>
      <c r="L36" s="91">
        <f>E36-F36</f>
        <v>0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30</v>
      </c>
      <c r="F37" s="84">
        <v>28</v>
      </c>
      <c r="G37" s="84"/>
      <c r="H37" s="84">
        <v>30</v>
      </c>
      <c r="I37" s="84">
        <v>17</v>
      </c>
      <c r="J37" s="84"/>
      <c r="K37" s="84"/>
      <c r="L37" s="91">
        <f>E37-F37</f>
        <v>2</v>
      </c>
    </row>
    <row r="38" spans="1:12" ht="40.5" customHeight="1">
      <c r="A38" s="168"/>
      <c r="B38" s="163" t="s">
        <v>139</v>
      </c>
      <c r="C38" s="164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68"/>
      <c r="B39" s="163" t="s">
        <v>214</v>
      </c>
      <c r="C39" s="164"/>
      <c r="D39" s="39">
        <v>34</v>
      </c>
      <c r="E39" s="84"/>
      <c r="F39" s="84"/>
      <c r="G39" s="84"/>
      <c r="H39" s="84"/>
      <c r="I39" s="84"/>
      <c r="J39" s="84"/>
      <c r="K39" s="84"/>
      <c r="L39" s="91">
        <f>E39-F39</f>
        <v>0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627</v>
      </c>
      <c r="F40" s="94">
        <v>440</v>
      </c>
      <c r="G40" s="94">
        <v>3</v>
      </c>
      <c r="H40" s="94">
        <v>525</v>
      </c>
      <c r="I40" s="94">
        <v>344</v>
      </c>
      <c r="J40" s="94">
        <v>102</v>
      </c>
      <c r="K40" s="94">
        <v>8</v>
      </c>
      <c r="L40" s="91">
        <f>E40-F40</f>
        <v>187</v>
      </c>
    </row>
    <row r="41" spans="1:12" ht="18.75" customHeight="1">
      <c r="A41" s="156" t="s">
        <v>43</v>
      </c>
      <c r="B41" s="166" t="s">
        <v>44</v>
      </c>
      <c r="C41" s="166"/>
      <c r="D41" s="39">
        <v>36</v>
      </c>
      <c r="E41" s="84">
        <v>616</v>
      </c>
      <c r="F41" s="84">
        <v>594</v>
      </c>
      <c r="G41" s="84"/>
      <c r="H41" s="84">
        <v>593</v>
      </c>
      <c r="I41" s="121" t="s">
        <v>210</v>
      </c>
      <c r="J41" s="84">
        <v>23</v>
      </c>
      <c r="K41" s="84"/>
      <c r="L41" s="91">
        <f>E41-F41</f>
        <v>22</v>
      </c>
    </row>
    <row r="42" spans="1:12" ht="16.5" customHeight="1">
      <c r="A42" s="156"/>
      <c r="B42" s="178" t="s">
        <v>47</v>
      </c>
      <c r="C42" s="179"/>
      <c r="D42" s="39">
        <v>37</v>
      </c>
      <c r="E42" s="84">
        <v>62</v>
      </c>
      <c r="F42" s="84">
        <v>62</v>
      </c>
      <c r="G42" s="84"/>
      <c r="H42" s="84">
        <v>57</v>
      </c>
      <c r="I42" s="121" t="s">
        <v>210</v>
      </c>
      <c r="J42" s="84">
        <v>5</v>
      </c>
      <c r="K42" s="84"/>
      <c r="L42" s="91">
        <f>E42-F42</f>
        <v>0</v>
      </c>
    </row>
    <row r="43" spans="1:12" ht="26.25" customHeight="1">
      <c r="A43" s="156"/>
      <c r="B43" s="167" t="s">
        <v>42</v>
      </c>
      <c r="C43" s="167"/>
      <c r="D43" s="39">
        <v>38</v>
      </c>
      <c r="E43" s="84">
        <v>2</v>
      </c>
      <c r="F43" s="84">
        <v>1</v>
      </c>
      <c r="G43" s="84"/>
      <c r="H43" s="84">
        <v>2</v>
      </c>
      <c r="I43" s="84">
        <v>2</v>
      </c>
      <c r="J43" s="84"/>
      <c r="K43" s="84"/>
      <c r="L43" s="91">
        <f>E43-F43</f>
        <v>1</v>
      </c>
    </row>
    <row r="44" spans="1:12" ht="15.75" customHeight="1">
      <c r="A44" s="156"/>
      <c r="B44" s="169" t="s">
        <v>194</v>
      </c>
      <c r="C44" s="170"/>
      <c r="D44" s="39">
        <v>39</v>
      </c>
      <c r="E44" s="84"/>
      <c r="F44" s="84"/>
      <c r="G44" s="84"/>
      <c r="H44" s="84"/>
      <c r="I44" s="84"/>
      <c r="J44" s="84"/>
      <c r="K44" s="84"/>
      <c r="L44" s="91">
        <f>E44-F44</f>
        <v>0</v>
      </c>
    </row>
    <row r="45" spans="1:12" ht="17.25" customHeight="1">
      <c r="A45" s="156"/>
      <c r="B45" s="6" t="s">
        <v>36</v>
      </c>
      <c r="C45" s="70"/>
      <c r="D45" s="39">
        <v>40</v>
      </c>
      <c r="E45" s="84">
        <f>E41+E43+E44</f>
        <v>618</v>
      </c>
      <c r="F45" s="84">
        <f aca="true" t="shared" si="0" ref="F45:K45">F41+F43+F44</f>
        <v>595</v>
      </c>
      <c r="G45" s="84">
        <f t="shared" si="0"/>
        <v>0</v>
      </c>
      <c r="H45" s="84">
        <f t="shared" si="0"/>
        <v>595</v>
      </c>
      <c r="I45" s="84">
        <f>I43+I44</f>
        <v>2</v>
      </c>
      <c r="J45" s="84">
        <f t="shared" si="0"/>
        <v>23</v>
      </c>
      <c r="K45" s="84">
        <f t="shared" si="0"/>
        <v>0</v>
      </c>
      <c r="L45" s="91">
        <f>E45-F45</f>
        <v>23</v>
      </c>
    </row>
    <row r="46" spans="1:12" ht="15.75" customHeight="1">
      <c r="A46" s="165" t="s">
        <v>195</v>
      </c>
      <c r="B46" s="165"/>
      <c r="C46" s="165"/>
      <c r="D46" s="39">
        <v>41</v>
      </c>
      <c r="E46" s="84">
        <f aca="true" t="shared" si="1" ref="E46:K46">E16+E25+E40+E45</f>
        <v>1658</v>
      </c>
      <c r="F46" s="84">
        <f t="shared" si="1"/>
        <v>1318</v>
      </c>
      <c r="G46" s="84">
        <f t="shared" si="1"/>
        <v>11</v>
      </c>
      <c r="H46" s="84">
        <f t="shared" si="1"/>
        <v>1422</v>
      </c>
      <c r="I46" s="84">
        <f t="shared" si="1"/>
        <v>468</v>
      </c>
      <c r="J46" s="84">
        <f t="shared" si="1"/>
        <v>236</v>
      </c>
      <c r="K46" s="84">
        <f t="shared" si="1"/>
        <v>42</v>
      </c>
      <c r="L46" s="91">
        <f>E46-F46</f>
        <v>340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&amp;LF111A52F&amp;C&amp;R2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40" t="s">
        <v>137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196</v>
      </c>
      <c r="C3" s="221"/>
      <c r="D3" s="221"/>
      <c r="E3" s="221"/>
      <c r="F3" s="69">
        <v>1</v>
      </c>
      <c r="G3" s="84">
        <v>7</v>
      </c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>
        <v>7</v>
      </c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88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>
        <v>2</v>
      </c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/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12</v>
      </c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16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>
        <v>19</v>
      </c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/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/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>
        <v>4</v>
      </c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194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>
        <v>9</v>
      </c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/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>
        <v>18</v>
      </c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59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>
        <v>12</v>
      </c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196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>
        <v>96</v>
      </c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>
        <v>45</v>
      </c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>
        <v>10</v>
      </c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>
        <v>5</v>
      </c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196</v>
      </c>
      <c r="C28" s="203"/>
      <c r="D28" s="203"/>
      <c r="E28" s="204"/>
      <c r="F28" s="69">
        <v>26</v>
      </c>
      <c r="G28" s="86"/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>
        <v>4</v>
      </c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>
        <v>2</v>
      </c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>
        <v>1</v>
      </c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>
        <v>1</v>
      </c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>
        <v>1</v>
      </c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/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/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/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130</v>
      </c>
      <c r="C39" s="190" t="s">
        <v>131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132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133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134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174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196</v>
      </c>
      <c r="C44" s="203"/>
      <c r="D44" s="203"/>
      <c r="E44" s="204"/>
      <c r="F44" s="69">
        <v>42</v>
      </c>
      <c r="G44" s="86">
        <v>1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34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>
        <v>10</v>
      </c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/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>
        <v>10</v>
      </c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>
        <v>2</v>
      </c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>
        <v>4</v>
      </c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>
        <v>4</v>
      </c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>
        <v>1</v>
      </c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1</v>
      </c>
    </row>
    <row r="55" spans="1:7" ht="12" customHeight="1">
      <c r="A55" s="238"/>
      <c r="B55" s="193" t="s">
        <v>130</v>
      </c>
      <c r="C55" s="196" t="s">
        <v>131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132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133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134</v>
      </c>
      <c r="D58" s="196"/>
      <c r="E58" s="196"/>
      <c r="F58" s="69">
        <v>56</v>
      </c>
      <c r="G58" s="84">
        <v>1</v>
      </c>
    </row>
    <row r="59" spans="1:7" ht="12" customHeight="1">
      <c r="A59" s="239"/>
      <c r="B59" s="195"/>
      <c r="C59" s="190" t="s">
        <v>174</v>
      </c>
      <c r="D59" s="191"/>
      <c r="E59" s="19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&amp;LF111A52F&amp;C&amp;R3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138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141</v>
      </c>
      <c r="C3" s="203"/>
      <c r="D3" s="203"/>
      <c r="E3" s="203"/>
      <c r="F3" s="203"/>
      <c r="G3" s="204"/>
      <c r="H3" s="10">
        <v>1</v>
      </c>
      <c r="I3" s="86">
        <v>103</v>
      </c>
    </row>
    <row r="4" spans="1:9" ht="14.25" customHeight="1">
      <c r="A4" s="250"/>
      <c r="B4" s="251" t="s">
        <v>1</v>
      </c>
      <c r="C4" s="247" t="s">
        <v>135</v>
      </c>
      <c r="D4" s="248"/>
      <c r="E4" s="248"/>
      <c r="F4" s="248"/>
      <c r="G4" s="249"/>
      <c r="H4" s="10">
        <v>2</v>
      </c>
      <c r="I4" s="86">
        <v>69</v>
      </c>
    </row>
    <row r="5" spans="1:9" ht="14.25" customHeight="1">
      <c r="A5" s="250"/>
      <c r="B5" s="252"/>
      <c r="C5" s="254" t="s">
        <v>136</v>
      </c>
      <c r="D5" s="255"/>
      <c r="E5" s="255"/>
      <c r="F5" s="255"/>
      <c r="G5" s="256"/>
      <c r="H5" s="10">
        <v>3</v>
      </c>
      <c r="I5" s="86">
        <v>45</v>
      </c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/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28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>
        <v>4</v>
      </c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>
        <v>1</v>
      </c>
    </row>
    <row r="10" spans="1:9" ht="15" customHeight="1">
      <c r="A10" s="250"/>
      <c r="B10" s="242" t="s">
        <v>140</v>
      </c>
      <c r="C10" s="243"/>
      <c r="D10" s="243"/>
      <c r="E10" s="243"/>
      <c r="F10" s="243"/>
      <c r="G10" s="244"/>
      <c r="H10" s="10">
        <v>8</v>
      </c>
      <c r="I10" s="86"/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/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>
        <v>1</v>
      </c>
    </row>
    <row r="13" spans="1:9" ht="15" customHeight="1">
      <c r="A13" s="250"/>
      <c r="B13" s="242" t="s">
        <v>168</v>
      </c>
      <c r="C13" s="243"/>
      <c r="D13" s="243"/>
      <c r="E13" s="243"/>
      <c r="F13" s="243"/>
      <c r="G13" s="244"/>
      <c r="H13" s="10">
        <v>11</v>
      </c>
      <c r="I13" s="86"/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/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153</v>
      </c>
      <c r="C16" s="282"/>
      <c r="D16" s="282"/>
      <c r="E16" s="282"/>
      <c r="F16" s="282"/>
      <c r="G16" s="283"/>
      <c r="H16" s="10">
        <v>14</v>
      </c>
      <c r="I16" s="86"/>
    </row>
    <row r="17" spans="1:9" ht="15" customHeight="1">
      <c r="A17" s="250"/>
      <c r="B17" s="281" t="s">
        <v>161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142</v>
      </c>
      <c r="C18" s="243"/>
      <c r="D18" s="243"/>
      <c r="E18" s="243"/>
      <c r="F18" s="243"/>
      <c r="G18" s="244"/>
      <c r="H18" s="10">
        <v>16</v>
      </c>
      <c r="I18" s="86"/>
    </row>
    <row r="19" spans="1:9" ht="15" customHeight="1">
      <c r="A19" s="250"/>
      <c r="B19" s="242" t="s">
        <v>143</v>
      </c>
      <c r="C19" s="243"/>
      <c r="D19" s="243"/>
      <c r="E19" s="243"/>
      <c r="F19" s="243"/>
      <c r="G19" s="244"/>
      <c r="H19" s="10">
        <v>17</v>
      </c>
      <c r="I19" s="86">
        <v>8</v>
      </c>
    </row>
    <row r="20" spans="1:9" ht="15" customHeight="1">
      <c r="A20" s="250"/>
      <c r="B20" s="242" t="s">
        <v>144</v>
      </c>
      <c r="C20" s="243"/>
      <c r="D20" s="243"/>
      <c r="E20" s="243"/>
      <c r="F20" s="243"/>
      <c r="G20" s="244"/>
      <c r="H20" s="10">
        <v>18</v>
      </c>
      <c r="I20" s="86">
        <v>203</v>
      </c>
    </row>
    <row r="21" spans="1:9" ht="15" customHeight="1">
      <c r="A21" s="250"/>
      <c r="B21" s="242" t="s">
        <v>145</v>
      </c>
      <c r="C21" s="243"/>
      <c r="D21" s="243"/>
      <c r="E21" s="243"/>
      <c r="F21" s="243"/>
      <c r="G21" s="244"/>
      <c r="H21" s="10">
        <v>19</v>
      </c>
      <c r="I21" s="86">
        <v>5</v>
      </c>
    </row>
    <row r="22" spans="1:9" ht="15" customHeight="1">
      <c r="A22" s="250"/>
      <c r="B22" s="242" t="s">
        <v>146</v>
      </c>
      <c r="C22" s="243"/>
      <c r="D22" s="243"/>
      <c r="E22" s="243"/>
      <c r="F22" s="243"/>
      <c r="G22" s="244"/>
      <c r="H22" s="10">
        <v>20</v>
      </c>
      <c r="I22" s="86">
        <v>6</v>
      </c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/>
    </row>
    <row r="24" spans="1:9" ht="26.25" customHeight="1">
      <c r="A24" s="250"/>
      <c r="B24" s="218" t="s">
        <v>163</v>
      </c>
      <c r="C24" s="219"/>
      <c r="D24" s="219"/>
      <c r="E24" s="219"/>
      <c r="F24" s="219"/>
      <c r="G24" s="220"/>
      <c r="H24" s="10">
        <v>22</v>
      </c>
      <c r="I24" s="86">
        <v>7</v>
      </c>
    </row>
    <row r="25" spans="1:9" ht="16.5" customHeight="1">
      <c r="A25" s="250" t="s">
        <v>58</v>
      </c>
      <c r="B25" s="277" t="s">
        <v>148</v>
      </c>
      <c r="C25" s="277"/>
      <c r="D25" s="268" t="s">
        <v>94</v>
      </c>
      <c r="E25" s="269"/>
      <c r="F25" s="269"/>
      <c r="G25" s="270"/>
      <c r="H25" s="10">
        <v>23</v>
      </c>
      <c r="I25" s="86"/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>
        <v>4</v>
      </c>
    </row>
    <row r="27" spans="1:9" ht="16.5" customHeight="1">
      <c r="A27" s="250"/>
      <c r="B27" s="277"/>
      <c r="C27" s="277"/>
      <c r="D27" s="268" t="s">
        <v>197</v>
      </c>
      <c r="E27" s="269"/>
      <c r="F27" s="269"/>
      <c r="G27" s="270"/>
      <c r="H27" s="10">
        <v>25</v>
      </c>
      <c r="I27" s="86">
        <v>33</v>
      </c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43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/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/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/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/>
    </row>
    <row r="33" spans="1:9" ht="15" customHeight="1">
      <c r="A33" s="250"/>
      <c r="B33" s="271" t="s">
        <v>147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143</v>
      </c>
      <c r="C34" s="243"/>
      <c r="D34" s="243"/>
      <c r="E34" s="243"/>
      <c r="F34" s="243"/>
      <c r="G34" s="244"/>
      <c r="H34" s="10">
        <v>32</v>
      </c>
      <c r="I34" s="84"/>
    </row>
    <row r="35" spans="1:9" ht="15" customHeight="1">
      <c r="A35" s="250"/>
      <c r="B35" s="242" t="s">
        <v>144</v>
      </c>
      <c r="C35" s="243"/>
      <c r="D35" s="243"/>
      <c r="E35" s="243"/>
      <c r="F35" s="243"/>
      <c r="G35" s="244"/>
      <c r="H35" s="10">
        <v>33</v>
      </c>
      <c r="I35" s="84"/>
    </row>
    <row r="36" spans="1:9" ht="27" customHeight="1">
      <c r="A36" s="250"/>
      <c r="B36" s="218" t="s">
        <v>162</v>
      </c>
      <c r="C36" s="219"/>
      <c r="D36" s="219"/>
      <c r="E36" s="219"/>
      <c r="F36" s="219"/>
      <c r="G36" s="220"/>
      <c r="H36" s="10">
        <v>34</v>
      </c>
      <c r="I36" s="84"/>
    </row>
    <row r="37" spans="1:10" ht="12.75" customHeight="1">
      <c r="A37" s="320" t="s">
        <v>112</v>
      </c>
      <c r="B37" s="292" t="s">
        <v>198</v>
      </c>
      <c r="C37" s="293"/>
      <c r="D37" s="287" t="s">
        <v>199</v>
      </c>
      <c r="E37" s="287"/>
      <c r="F37" s="287"/>
      <c r="G37" s="287"/>
      <c r="H37" s="10">
        <v>35</v>
      </c>
      <c r="I37" s="94">
        <v>112</v>
      </c>
      <c r="J37" s="108"/>
    </row>
    <row r="38" spans="1:9" ht="12.75" customHeight="1">
      <c r="A38" s="321"/>
      <c r="B38" s="294"/>
      <c r="C38" s="295"/>
      <c r="D38" s="287" t="s">
        <v>200</v>
      </c>
      <c r="E38" s="287"/>
      <c r="F38" s="287"/>
      <c r="G38" s="287"/>
      <c r="H38" s="10">
        <v>36</v>
      </c>
      <c r="I38" s="94">
        <v>181</v>
      </c>
    </row>
    <row r="39" spans="1:9" ht="15" customHeight="1">
      <c r="A39" s="321"/>
      <c r="B39" s="296"/>
      <c r="C39" s="297"/>
      <c r="D39" s="288" t="s">
        <v>201</v>
      </c>
      <c r="E39" s="288"/>
      <c r="F39" s="288"/>
      <c r="G39" s="288"/>
      <c r="H39" s="10">
        <v>37</v>
      </c>
      <c r="I39" s="94">
        <v>48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296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331</v>
      </c>
    </row>
    <row r="42" spans="1:9" ht="15" customHeight="1">
      <c r="A42" s="321"/>
      <c r="B42" s="274"/>
      <c r="C42" s="274"/>
      <c r="D42" s="289" t="s">
        <v>121</v>
      </c>
      <c r="E42" s="290"/>
      <c r="F42" s="290"/>
      <c r="G42" s="291"/>
      <c r="H42" s="10">
        <v>40</v>
      </c>
      <c r="I42" s="84">
        <v>14</v>
      </c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11880715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>
        <v>5337760</v>
      </c>
    </row>
    <row r="45" spans="1:9" ht="15" customHeight="1">
      <c r="A45" s="321"/>
      <c r="B45" s="271" t="s">
        <v>147</v>
      </c>
      <c r="C45" s="272"/>
      <c r="D45" s="272"/>
      <c r="E45" s="272"/>
      <c r="F45" s="272"/>
      <c r="G45" s="273"/>
      <c r="H45" s="10">
        <v>43</v>
      </c>
      <c r="I45" s="84"/>
    </row>
    <row r="46" spans="1:9" ht="15" customHeight="1">
      <c r="A46" s="321"/>
      <c r="B46" s="202" t="s">
        <v>154</v>
      </c>
      <c r="C46" s="203"/>
      <c r="D46" s="203"/>
      <c r="E46" s="203"/>
      <c r="F46" s="203"/>
      <c r="G46" s="204"/>
      <c r="H46" s="10">
        <v>44</v>
      </c>
      <c r="I46" s="84">
        <v>4</v>
      </c>
    </row>
    <row r="47" spans="1:9" ht="15" customHeight="1">
      <c r="A47" s="321"/>
      <c r="B47" s="242" t="s">
        <v>143</v>
      </c>
      <c r="C47" s="243"/>
      <c r="D47" s="243"/>
      <c r="E47" s="243"/>
      <c r="F47" s="243"/>
      <c r="G47" s="244"/>
      <c r="H47" s="10">
        <v>45</v>
      </c>
      <c r="I47" s="84">
        <v>33</v>
      </c>
    </row>
    <row r="48" spans="1:9" ht="15" customHeight="1">
      <c r="A48" s="321"/>
      <c r="B48" s="242" t="s">
        <v>144</v>
      </c>
      <c r="C48" s="243"/>
      <c r="D48" s="243"/>
      <c r="E48" s="243"/>
      <c r="F48" s="243"/>
      <c r="G48" s="244"/>
      <c r="H48" s="10">
        <v>46</v>
      </c>
      <c r="I48" s="84">
        <v>122</v>
      </c>
    </row>
    <row r="49" spans="1:9" ht="24.75" customHeight="1">
      <c r="A49" s="322"/>
      <c r="B49" s="218" t="s">
        <v>162</v>
      </c>
      <c r="C49" s="219"/>
      <c r="D49" s="219"/>
      <c r="E49" s="219"/>
      <c r="F49" s="219"/>
      <c r="G49" s="220"/>
      <c r="H49" s="10">
        <v>47</v>
      </c>
      <c r="I49" s="84">
        <v>12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181</v>
      </c>
      <c r="B51" s="305"/>
      <c r="C51" s="305"/>
      <c r="D51" s="305"/>
      <c r="E51" s="305"/>
      <c r="F51" s="305"/>
      <c r="G51" s="306"/>
      <c r="H51" s="107">
        <v>48</v>
      </c>
      <c r="I51" s="87">
        <v>3</v>
      </c>
    </row>
    <row r="52" spans="1:9" ht="14.25" customHeight="1">
      <c r="A52" s="317" t="s">
        <v>182</v>
      </c>
      <c r="B52" s="318"/>
      <c r="C52" s="318"/>
      <c r="D52" s="318"/>
      <c r="E52" s="318"/>
      <c r="F52" s="318"/>
      <c r="G52" s="319"/>
      <c r="H52" s="107">
        <v>49</v>
      </c>
      <c r="I52" s="87">
        <v>3</v>
      </c>
    </row>
    <row r="53" spans="1:9" ht="28.5" customHeight="1">
      <c r="A53" s="308" t="s">
        <v>205</v>
      </c>
      <c r="B53" s="309"/>
      <c r="C53" s="309"/>
      <c r="D53" s="309"/>
      <c r="E53" s="309"/>
      <c r="F53" s="309"/>
      <c r="G53" s="310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183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164</v>
      </c>
      <c r="B56" s="312"/>
      <c r="C56" s="312"/>
      <c r="D56" s="313"/>
      <c r="E56" s="301" t="s">
        <v>160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155</v>
      </c>
      <c r="F57" s="75" t="s">
        <v>156</v>
      </c>
      <c r="G57" s="75" t="s">
        <v>157</v>
      </c>
      <c r="H57" s="75" t="s">
        <v>159</v>
      </c>
      <c r="I57" s="76" t="s">
        <v>158</v>
      </c>
    </row>
    <row r="58" spans="1:9" ht="13.5" customHeight="1">
      <c r="A58" s="298" t="s">
        <v>185</v>
      </c>
      <c r="B58" s="299"/>
      <c r="C58" s="299"/>
      <c r="D58" s="300"/>
      <c r="E58" s="109">
        <f>E59+E62+E63+E64</f>
        <v>1087</v>
      </c>
      <c r="F58" s="109">
        <f>F59+F62+F63+F64</f>
        <v>219</v>
      </c>
      <c r="G58" s="109">
        <f>G59+G62+G63+G64</f>
        <v>78</v>
      </c>
      <c r="H58" s="109">
        <f>H59+H62+H63+H64</f>
        <v>24</v>
      </c>
      <c r="I58" s="109">
        <f>I59+I62+I63+I64</f>
        <v>14</v>
      </c>
    </row>
    <row r="59" spans="1:9" ht="13.5" customHeight="1">
      <c r="A59" s="225" t="s">
        <v>103</v>
      </c>
      <c r="B59" s="225"/>
      <c r="C59" s="225"/>
      <c r="D59" s="225"/>
      <c r="E59" s="94">
        <v>179</v>
      </c>
      <c r="F59" s="94">
        <v>46</v>
      </c>
      <c r="G59" s="94">
        <v>20</v>
      </c>
      <c r="H59" s="94">
        <v>10</v>
      </c>
      <c r="I59" s="94">
        <v>8</v>
      </c>
    </row>
    <row r="60" spans="1:9" ht="13.5" customHeight="1">
      <c r="A60" s="328" t="s">
        <v>203</v>
      </c>
      <c r="B60" s="329"/>
      <c r="C60" s="329"/>
      <c r="D60" s="330"/>
      <c r="E60" s="86">
        <v>32</v>
      </c>
      <c r="F60" s="86">
        <v>33</v>
      </c>
      <c r="G60" s="86">
        <v>20</v>
      </c>
      <c r="H60" s="86">
        <v>10</v>
      </c>
      <c r="I60" s="86">
        <v>8</v>
      </c>
    </row>
    <row r="61" spans="1:9" ht="13.5" customHeight="1">
      <c r="A61" s="328" t="s">
        <v>204</v>
      </c>
      <c r="B61" s="329"/>
      <c r="C61" s="329"/>
      <c r="D61" s="330"/>
      <c r="E61" s="86">
        <v>69</v>
      </c>
      <c r="F61" s="86">
        <v>3</v>
      </c>
      <c r="G61" s="86"/>
      <c r="H61" s="86"/>
      <c r="I61" s="86"/>
    </row>
    <row r="62" spans="1:9" ht="13.5" customHeight="1">
      <c r="A62" s="331" t="s">
        <v>30</v>
      </c>
      <c r="B62" s="331"/>
      <c r="C62" s="331"/>
      <c r="D62" s="331"/>
      <c r="E62" s="84">
        <v>32</v>
      </c>
      <c r="F62" s="84">
        <v>7</v>
      </c>
      <c r="G62" s="84"/>
      <c r="H62" s="84"/>
      <c r="I62" s="84"/>
    </row>
    <row r="63" spans="1:9" ht="13.5" customHeight="1">
      <c r="A63" s="331" t="s">
        <v>104</v>
      </c>
      <c r="B63" s="331"/>
      <c r="C63" s="331"/>
      <c r="D63" s="331"/>
      <c r="E63" s="84">
        <v>293</v>
      </c>
      <c r="F63" s="84">
        <v>154</v>
      </c>
      <c r="G63" s="84">
        <v>58</v>
      </c>
      <c r="H63" s="84">
        <v>14</v>
      </c>
      <c r="I63" s="84">
        <v>6</v>
      </c>
    </row>
    <row r="64" spans="1:9" ht="13.5" customHeight="1">
      <c r="A64" s="225" t="s">
        <v>108</v>
      </c>
      <c r="B64" s="225"/>
      <c r="C64" s="225"/>
      <c r="D64" s="225"/>
      <c r="E64" s="84">
        <v>583</v>
      </c>
      <c r="F64" s="84">
        <v>12</v>
      </c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6" t="s">
        <v>184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149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185</v>
      </c>
      <c r="B68" s="324"/>
      <c r="C68" s="324"/>
      <c r="D68" s="325"/>
      <c r="E68" s="110">
        <v>1</v>
      </c>
      <c r="F68" s="114">
        <v>799</v>
      </c>
      <c r="G68" s="115">
        <v>7158781</v>
      </c>
      <c r="H68" s="100"/>
      <c r="I68" s="100"/>
    </row>
    <row r="69" spans="1:9" ht="15" customHeight="1">
      <c r="A69" s="264" t="s">
        <v>186</v>
      </c>
      <c r="B69" s="265"/>
      <c r="C69" s="275" t="s">
        <v>187</v>
      </c>
      <c r="D69" s="276"/>
      <c r="E69" s="119">
        <v>2</v>
      </c>
      <c r="F69" s="116">
        <v>628</v>
      </c>
      <c r="G69" s="117">
        <v>6398614</v>
      </c>
      <c r="H69" s="101"/>
      <c r="I69" s="101"/>
    </row>
    <row r="70" spans="1:9" ht="15" customHeight="1">
      <c r="A70" s="266"/>
      <c r="B70" s="267"/>
      <c r="C70" s="275" t="s">
        <v>188</v>
      </c>
      <c r="D70" s="276"/>
      <c r="E70" s="119">
        <v>3</v>
      </c>
      <c r="F70" s="116">
        <v>171</v>
      </c>
      <c r="G70" s="117">
        <v>760167</v>
      </c>
      <c r="H70" s="101"/>
      <c r="I70" s="101"/>
    </row>
    <row r="71" spans="1:9" ht="15" customHeight="1">
      <c r="A71" s="260" t="s">
        <v>189</v>
      </c>
      <c r="B71" s="261"/>
      <c r="C71" s="245" t="s">
        <v>113</v>
      </c>
      <c r="D71" s="246"/>
      <c r="E71" s="120">
        <v>4</v>
      </c>
      <c r="F71" s="118">
        <v>380</v>
      </c>
      <c r="G71" s="115">
        <v>393871</v>
      </c>
      <c r="H71" s="101"/>
      <c r="I71" s="101"/>
    </row>
    <row r="72" spans="1:9" ht="30" customHeight="1">
      <c r="A72" s="262"/>
      <c r="B72" s="263"/>
      <c r="C72" s="245" t="s">
        <v>190</v>
      </c>
      <c r="D72" s="246"/>
      <c r="E72" s="119">
        <v>5</v>
      </c>
      <c r="F72" s="116"/>
      <c r="G72" s="117"/>
      <c r="H72" s="102"/>
      <c r="I72" s="102"/>
    </row>
    <row r="73" spans="1:9" ht="15" customHeight="1">
      <c r="A73" s="260" t="s">
        <v>206</v>
      </c>
      <c r="B73" s="261"/>
      <c r="C73" s="275" t="s">
        <v>207</v>
      </c>
      <c r="D73" s="276"/>
      <c r="E73" s="119">
        <v>6</v>
      </c>
      <c r="F73" s="116">
        <v>1</v>
      </c>
      <c r="G73" s="117">
        <v>327167</v>
      </c>
      <c r="H73" s="101"/>
      <c r="I73" s="101"/>
    </row>
    <row r="74" spans="1:9" ht="15" customHeight="1">
      <c r="A74" s="262"/>
      <c r="B74" s="263"/>
      <c r="C74" s="275" t="s">
        <v>208</v>
      </c>
      <c r="D74" s="276"/>
      <c r="E74" s="119">
        <v>7</v>
      </c>
      <c r="F74" s="116">
        <v>1</v>
      </c>
      <c r="G74" s="117">
        <v>454</v>
      </c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&amp;LF111A52F&amp;C&amp;R4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128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175</v>
      </c>
      <c r="B3" s="222"/>
      <c r="C3" s="10">
        <v>1</v>
      </c>
      <c r="D3" s="105">
        <f>IF('розділ 1 '!J46&lt;&gt;0,'розділ 1 '!K46*100/'розділ 1 '!J46,0)</f>
        <v>17.796610169491526</v>
      </c>
    </row>
    <row r="4" spans="1:4" ht="18" customHeight="1">
      <c r="A4" s="340" t="s">
        <v>1</v>
      </c>
      <c r="B4" s="64" t="s">
        <v>176</v>
      </c>
      <c r="C4" s="10">
        <v>2</v>
      </c>
      <c r="D4" s="105">
        <f>IF('розділ 1 '!J16&lt;&gt;0,'розділ 1 '!K16*100/'розділ 1 '!J16,0)</f>
        <v>31.77570093457944</v>
      </c>
    </row>
    <row r="5" spans="1:4" ht="18" customHeight="1">
      <c r="A5" s="341"/>
      <c r="B5" s="64" t="s">
        <v>177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41"/>
      <c r="B6" s="64" t="s">
        <v>178</v>
      </c>
      <c r="C6" s="10">
        <v>4</v>
      </c>
      <c r="D6" s="105">
        <f>IF('розділ 1 '!J40&lt;&gt;0,'розділ 1 '!K40*100/'розділ 1 '!J40,0)</f>
        <v>7.8431372549019605</v>
      </c>
    </row>
    <row r="7" spans="1:4" ht="18" customHeight="1">
      <c r="A7" s="341"/>
      <c r="B7" s="67" t="s">
        <v>179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>
      <c r="A8" s="222" t="s">
        <v>180</v>
      </c>
      <c r="B8" s="222"/>
      <c r="C8" s="10">
        <v>6</v>
      </c>
      <c r="D8" s="105">
        <f>IF('розділ 1 '!F46&lt;&gt;0,'розділ 1 '!H46*100/'розділ 1 '!F46,0)</f>
        <v>107.8907435508346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474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552.6666666666666</v>
      </c>
    </row>
    <row r="11" spans="1:4" ht="16.5" customHeight="1">
      <c r="A11" s="215" t="s">
        <v>62</v>
      </c>
      <c r="B11" s="217"/>
      <c r="C11" s="10">
        <v>9</v>
      </c>
      <c r="D11" s="84">
        <v>102</v>
      </c>
    </row>
    <row r="12" spans="1:4" ht="16.5" customHeight="1">
      <c r="A12" s="331" t="s">
        <v>103</v>
      </c>
      <c r="B12" s="331"/>
      <c r="C12" s="10">
        <v>10</v>
      </c>
      <c r="D12" s="84">
        <v>164</v>
      </c>
    </row>
    <row r="13" spans="1:4" ht="16.5" customHeight="1">
      <c r="A13" s="328" t="s">
        <v>203</v>
      </c>
      <c r="B13" s="330"/>
      <c r="C13" s="10">
        <v>11</v>
      </c>
      <c r="D13" s="94">
        <v>377</v>
      </c>
    </row>
    <row r="14" spans="1:4" ht="16.5" customHeight="1">
      <c r="A14" s="328" t="s">
        <v>204</v>
      </c>
      <c r="B14" s="330"/>
      <c r="C14" s="10">
        <v>12</v>
      </c>
      <c r="D14" s="94">
        <v>14</v>
      </c>
    </row>
    <row r="15" spans="1:4" ht="16.5" customHeight="1">
      <c r="A15" s="331" t="s">
        <v>30</v>
      </c>
      <c r="B15" s="331"/>
      <c r="C15" s="10">
        <v>13</v>
      </c>
      <c r="D15" s="84">
        <v>65</v>
      </c>
    </row>
    <row r="16" spans="1:4" ht="16.5" customHeight="1">
      <c r="A16" s="331" t="s">
        <v>104</v>
      </c>
      <c r="B16" s="331"/>
      <c r="C16" s="10">
        <v>14</v>
      </c>
      <c r="D16" s="84">
        <v>165</v>
      </c>
    </row>
    <row r="17" spans="1:5" ht="16.5" customHeight="1">
      <c r="A17" s="331" t="s">
        <v>108</v>
      </c>
      <c r="B17" s="331"/>
      <c r="C17" s="10">
        <v>15</v>
      </c>
      <c r="D17" s="84">
        <v>21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166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 t="s">
        <v>218</v>
      </c>
      <c r="D25" s="342"/>
    </row>
    <row r="26" spans="1:4" ht="12.75">
      <c r="A26" s="63" t="s">
        <v>100</v>
      </c>
      <c r="B26" s="82"/>
      <c r="C26" s="343" t="s">
        <v>218</v>
      </c>
      <c r="D26" s="343"/>
    </row>
    <row r="27" spans="1:4" ht="12.75">
      <c r="A27" s="62" t="s">
        <v>101</v>
      </c>
      <c r="B27" s="83"/>
      <c r="C27" s="343" t="s">
        <v>219</v>
      </c>
      <c r="D27" s="343"/>
    </row>
    <row r="28" ht="15.75" customHeight="1"/>
    <row r="29" spans="3:4" ht="12.75" customHeight="1">
      <c r="C29" s="335" t="s">
        <v>220</v>
      </c>
      <c r="D29" s="335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&amp;LF111A52F&amp;C&amp;R5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2021-09-02T06:14:55Z</cp:lastPrinted>
  <dcterms:created xsi:type="dcterms:W3CDTF">2004-04-20T14:33:35Z</dcterms:created>
  <dcterms:modified xsi:type="dcterms:W3CDTF">2022-01-20T11:10:59Z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1-мзс_00634_4.2021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5E421BB4</vt:lpwstr>
  </property>
  <property fmtid="{D5CDD505-2E9C-101B-9397-08002B2CF9AE}" pid="9" name="Підрозділ">
    <vt:lpwstr>Сахновщинський районний суд Харківської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872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3.29.2.2737</vt:lpwstr>
  </property>
</Properties>
</file>