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<sst xmlns="http://schemas.openxmlformats.org/spreadsheetml/2006/main" count="280" uniqueCount="211">
  <si>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</si>
  <si>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</si>
  <si>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</si>
  <si>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</si>
  <si>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</si>
  <si>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</si>
  <si>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</si>
  <si>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</si>
  <si>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</si>
  <si>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</si>
  <si>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</si>
  <si>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</si>
  <si>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</si>
  <si>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</si>
  <si>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</si>
  <si>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</si>
  <si>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</si>
  <si>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</si>
  <si>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</si>
  <si>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</si>
  <si>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</si>
  <si>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</si>
  <si>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</si>
  <si>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</si>
  <si>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</si>
  <si>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</si>
  <si>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</si>
  <si>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</si>
  <si>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</si>
  <si>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</si>
  <si>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</si>
  <si>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</si>
  <si>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</si>
  <si>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</si>
  <si>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</si>
  <si>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</si>
  <si>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</si>
  <si>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</si>
  <si>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</si>
  <si>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</si>
  <si>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</si>
  <si>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</si>
  <si>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</si>
  <si>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</si>
  <si>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</si>
  <si>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</si>
  <si>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</si>
  <si>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</si>
  <si>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</si>
  <si>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</si>
  <si>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</si>
  <si>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</si>
  <si>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</si>
  <si>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</si>
  <si>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</si>
  <si>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</si>
  <si>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</si>
  <si>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</si>
  <si>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</si>
  <si>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</si>
  <si>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</si>
  <si>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</si>
  <si>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</si>
  <si>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</si>
  <si>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</si>
  <si>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</si>
  <si>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</si>
  <si>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</si>
  <si>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</si>
  <si>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</si>
  <si>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</si>
  <si>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</si>
  <si>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</si>
  <si>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</si>
  <si>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</si>
  <si>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</si>
  <si>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</si>
  <si>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</si>
  <si>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</si>
  <si>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</si>
  <si>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</si>
  <si>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</si>
  <si>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</si>
  <si>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</si>
  <si>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</si>
  <si>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</si>
  <si>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</si>
  <si>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</si>
  <si>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</si>
  <si>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</si>
  <si>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</si>
  <si>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</si>
  <si>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</si>
  <si>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</si>
  <si>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</si>
  <si>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</si>
  <si>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</si>
  <si>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</si>
  <si>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</si>
  <si>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</si>
  <si>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</si>
  <si>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</si>
  <si>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</si>
  <si>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</si>
  <si>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</si>
  <si>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</si>
  <si>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</si>
  <si>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</si>
  <si>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</si>
  <si>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</si>
  <si>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</si>
  <si>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</si>
  <si>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</si>
  <si>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</si>
  <si>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</si>
  <si>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</si>
  <si>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</si>
  <si>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</si>
  <si>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</si>
  <si>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</si>
  <si>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</si>
  <si>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</si>
  <si>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</si>
  <si>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</si>
  <si>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</si>
  <si>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</si>
  <si>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</si>
  <si>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</si>
  <si>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</si>
  <si>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</si>
  <si>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</si>
  <si>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</si>
  <si>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</si>
  <si>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</si>
  <si>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</si>
  <si>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</si>
  <si>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</si>
  <si>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</si>
  <si>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</si>
  <si>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</si>
  <si>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</si>
  <si>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</si>
  <si>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</si>
  <si>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</si>
  <si>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</si>
  <si>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</si>
  <si>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</si>
  <si>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</si>
  <si>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</si>
  <si>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</si>
  <si>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</si>
  <si>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</si>
  <si>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</si>
  <si>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</si>
  <si>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</si>
  <si>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</si>
  <si>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</si>
  <si>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</si>
  <si>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</si>
  <si>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</si>
  <si>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</si>
  <si>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</si>
  <si>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</si>
  <si>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</si>
  <si>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</si>
  <si>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</si>
  <si>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</si>
  <si>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</si>
  <si>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</si>
  <si>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</si>
  <si>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</si>
  <si>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</si>
  <si>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</si>
  <si>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</si>
  <si>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</si>
  <si>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</si>
  <si>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</si>
  <si>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</si>
  <si>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</si>
  <si>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</si>
  <si>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</si>
  <si>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</si>
  <si>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</si>
  <si>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</si>
  <si>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</si>
  <si>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</si>
  <si>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</si>
  <si>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</si>
  <si>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</si>
  <si>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</si>
  <si>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</si>
  <si>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</si>
  <si>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</si>
  <si>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</si>
  <si>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</si>
  <si>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</si>
  <si>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</si>
  <si>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</si>
  <si>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</si>
  <si>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</si>
  <si>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</si>
  <si>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2019 рік</t>
  </si>
  <si>
    <t>Сахновщинський районний суд Харківської області</t>
  </si>
  <si>
    <t>64501.смт. Сахновщина.вул. Шмідта 8</t>
  </si>
  <si>
    <t>Доручення судів України / іноземних судів</t>
  </si>
  <si>
    <t xml:space="preserve">Розглянуто справ судом присяжних </t>
  </si>
  <si>
    <t>О.С. Нестеренко</t>
  </si>
  <si>
    <t>В.І. Наумова</t>
  </si>
  <si>
    <t>(057)6231979</t>
  </si>
  <si>
    <t>inbox@sv.court.gov.ua</t>
  </si>
  <si>
    <t>14 січня 2020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</si>
</sst>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&amp;LF4F3CFDE&amp;C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255</v>
      </c>
      <c r="F6" s="90">
        <v>149</v>
      </c>
      <c r="G6" s="90">
        <v>1</v>
      </c>
      <c r="H6" s="90">
        <v>118</v>
      </c>
      <c r="I6" s="90" t="s">
        <v>172</v>
      </c>
      <c r="J6" s="90">
        <v>137</v>
      </c>
      <c r="K6" s="91">
        <v>49</v>
      </c>
      <c r="L6" s="101">
        <f>E6-F6</f>
        <v>106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781</v>
      </c>
      <c r="F7" s="90">
        <v>771</v>
      </c>
      <c r="G7" s="90"/>
      <c r="H7" s="90">
        <v>778</v>
      </c>
      <c r="I7" s="90">
        <v>622</v>
      </c>
      <c r="J7" s="90">
        <v>3</v>
      </c>
      <c r="K7" s="91"/>
      <c r="L7" s="101">
        <f>E7-F7</f>
        <v>10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94</v>
      </c>
      <c r="F9" s="90">
        <v>87</v>
      </c>
      <c r="G9" s="90"/>
      <c r="H9" s="90">
        <v>87</v>
      </c>
      <c r="I9" s="90">
        <v>50</v>
      </c>
      <c r="J9" s="90">
        <v>7</v>
      </c>
      <c r="K9" s="91"/>
      <c r="L9" s="101">
        <f>E9-F9</f>
        <v>7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3</v>
      </c>
      <c r="F12" s="90">
        <v>3</v>
      </c>
      <c r="G12" s="90"/>
      <c r="H12" s="90">
        <v>3</v>
      </c>
      <c r="I12" s="90">
        <v>3</v>
      </c>
      <c r="J12" s="90"/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1133</v>
      </c>
      <c r="F15" s="104">
        <f>SUM(F6:F14)</f>
        <v>1010</v>
      </c>
      <c r="G15" s="104">
        <f>SUM(G6:G14)</f>
        <v>1</v>
      </c>
      <c r="H15" s="104">
        <f>SUM(H6:H14)</f>
        <v>986</v>
      </c>
      <c r="I15" s="104">
        <f>SUM(I6:I14)</f>
        <v>675</v>
      </c>
      <c r="J15" s="104">
        <f>SUM(J6:J14)</f>
        <v>147</v>
      </c>
      <c r="K15" s="104">
        <f>SUM(K6:K14)</f>
        <v>49</v>
      </c>
      <c r="L15" s="101">
        <f>E15-F15</f>
        <v>123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28</v>
      </c>
      <c r="F16" s="92">
        <v>27</v>
      </c>
      <c r="G16" s="92"/>
      <c r="H16" s="92">
        <v>28</v>
      </c>
      <c r="I16" s="92">
        <v>21</v>
      </c>
      <c r="J16" s="92"/>
      <c r="K16" s="91"/>
      <c r="L16" s="101">
        <f>E16-F16</f>
        <v>1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33</v>
      </c>
      <c r="F17" s="92">
        <v>22</v>
      </c>
      <c r="G17" s="92"/>
      <c r="H17" s="92">
        <v>26</v>
      </c>
      <c r="I17" s="92">
        <v>24</v>
      </c>
      <c r="J17" s="92">
        <v>7</v>
      </c>
      <c r="K17" s="91"/>
      <c r="L17" s="101">
        <f>E17-F17</f>
        <v>11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>
        <v>1</v>
      </c>
      <c r="F19" s="91">
        <v>1</v>
      </c>
      <c r="G19" s="91"/>
      <c r="H19" s="91"/>
      <c r="I19" s="91"/>
      <c r="J19" s="91">
        <v>1</v>
      </c>
      <c r="K19" s="91"/>
      <c r="L19" s="101">
        <f>E19-F19</f>
        <v>0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41</v>
      </c>
      <c r="F24" s="91">
        <v>29</v>
      </c>
      <c r="G24" s="91"/>
      <c r="H24" s="91">
        <v>33</v>
      </c>
      <c r="I24" s="91">
        <v>24</v>
      </c>
      <c r="J24" s="91">
        <v>8</v>
      </c>
      <c r="K24" s="91"/>
      <c r="L24" s="101">
        <f>E24-F24</f>
        <v>12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47</v>
      </c>
      <c r="F25" s="91">
        <v>45</v>
      </c>
      <c r="G25" s="91"/>
      <c r="H25" s="91">
        <v>44</v>
      </c>
      <c r="I25" s="91">
        <v>35</v>
      </c>
      <c r="J25" s="91">
        <v>3</v>
      </c>
      <c r="K25" s="91"/>
      <c r="L25" s="101">
        <f>E25-F25</f>
        <v>2</v>
      </c>
    </row>
    <row r="26" spans="1:12" ht="22.5" customHeight="1">
      <c r="A26" s="167"/>
      <c r="B26" s="164" t="s">
        <v>130</v>
      </c>
      <c r="C26" s="165"/>
      <c r="D26" s="43">
        <v>21</v>
      </c>
      <c r="E26" s="91"/>
      <c r="F26" s="91"/>
      <c r="G26" s="91"/>
      <c r="H26" s="91"/>
      <c r="I26" s="91"/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511</v>
      </c>
      <c r="F27" s="91">
        <v>468</v>
      </c>
      <c r="G27" s="91">
        <v>1</v>
      </c>
      <c r="H27" s="91">
        <v>494</v>
      </c>
      <c r="I27" s="91">
        <v>459</v>
      </c>
      <c r="J27" s="91">
        <v>17</v>
      </c>
      <c r="K27" s="91"/>
      <c r="L27" s="101">
        <f>E27-F27</f>
        <v>43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674</v>
      </c>
      <c r="F28" s="91">
        <v>465</v>
      </c>
      <c r="G28" s="91">
        <v>10</v>
      </c>
      <c r="H28" s="91">
        <v>449</v>
      </c>
      <c r="I28" s="91">
        <v>377</v>
      </c>
      <c r="J28" s="91">
        <v>225</v>
      </c>
      <c r="K28" s="91">
        <v>19</v>
      </c>
      <c r="L28" s="101">
        <f>E28-F28</f>
        <v>209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39</v>
      </c>
      <c r="F29" s="91">
        <v>39</v>
      </c>
      <c r="G29" s="91"/>
      <c r="H29" s="91">
        <v>38</v>
      </c>
      <c r="I29" s="91">
        <v>35</v>
      </c>
      <c r="J29" s="91">
        <v>1</v>
      </c>
      <c r="K29" s="91"/>
      <c r="L29" s="101">
        <f>E29-F29</f>
        <v>0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41</v>
      </c>
      <c r="F30" s="91">
        <v>35</v>
      </c>
      <c r="G30" s="91"/>
      <c r="H30" s="91">
        <v>32</v>
      </c>
      <c r="I30" s="91">
        <v>29</v>
      </c>
      <c r="J30" s="91">
        <v>9</v>
      </c>
      <c r="K30" s="91"/>
      <c r="L30" s="101">
        <f>E30-F30</f>
        <v>6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9</v>
      </c>
      <c r="F31" s="91">
        <v>5</v>
      </c>
      <c r="G31" s="91"/>
      <c r="H31" s="91">
        <v>9</v>
      </c>
      <c r="I31" s="91">
        <v>5</v>
      </c>
      <c r="J31" s="91"/>
      <c r="K31" s="91"/>
      <c r="L31" s="101">
        <f>E31-F31</f>
        <v>4</v>
      </c>
    </row>
    <row r="32" spans="1:12" ht="24" customHeight="1">
      <c r="A32" s="167"/>
      <c r="B32" s="164" t="s">
        <v>180</v>
      </c>
      <c r="C32" s="165"/>
      <c r="D32" s="43">
        <v>27</v>
      </c>
      <c r="E32" s="91">
        <v>1</v>
      </c>
      <c r="F32" s="91">
        <v>1</v>
      </c>
      <c r="G32" s="91"/>
      <c r="H32" s="91">
        <v>1</v>
      </c>
      <c r="I32" s="91">
        <v>1</v>
      </c>
      <c r="J32" s="91"/>
      <c r="K32" s="91"/>
      <c r="L32" s="101">
        <f>E32-F32</f>
        <v>0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7</v>
      </c>
      <c r="F35" s="91">
        <v>6</v>
      </c>
      <c r="G35" s="91"/>
      <c r="H35" s="91">
        <v>4</v>
      </c>
      <c r="I35" s="91">
        <v>3</v>
      </c>
      <c r="J35" s="91">
        <v>3</v>
      </c>
      <c r="K35" s="91"/>
      <c r="L35" s="101">
        <f>E35-F35</f>
        <v>1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46</v>
      </c>
      <c r="F36" s="91">
        <v>46</v>
      </c>
      <c r="G36" s="91"/>
      <c r="H36" s="91">
        <v>35</v>
      </c>
      <c r="I36" s="91">
        <v>21</v>
      </c>
      <c r="J36" s="91">
        <v>11</v>
      </c>
      <c r="K36" s="91"/>
      <c r="L36" s="101">
        <f>E36-F36</f>
        <v>0</v>
      </c>
    </row>
    <row r="37" spans="1:12" ht="39" customHeight="1">
      <c r="A37" s="167"/>
      <c r="B37" s="164" t="s">
        <v>144</v>
      </c>
      <c r="C37" s="165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/>
      <c r="F38" s="91"/>
      <c r="G38" s="91"/>
      <c r="H38" s="91"/>
      <c r="I38" s="91"/>
      <c r="J38" s="91"/>
      <c r="K38" s="91"/>
      <c r="L38" s="101">
        <f>E38-F38</f>
        <v>0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881</v>
      </c>
      <c r="F40" s="91">
        <v>652</v>
      </c>
      <c r="G40" s="91">
        <v>10</v>
      </c>
      <c r="H40" s="91">
        <v>612</v>
      </c>
      <c r="I40" s="91">
        <v>471</v>
      </c>
      <c r="J40" s="91">
        <v>269</v>
      </c>
      <c r="K40" s="91">
        <v>19</v>
      </c>
      <c r="L40" s="101">
        <f>E40-F40</f>
        <v>229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875</v>
      </c>
      <c r="F41" s="91">
        <v>835</v>
      </c>
      <c r="G41" s="91"/>
      <c r="H41" s="91">
        <v>832</v>
      </c>
      <c r="I41" s="91" t="s">
        <v>172</v>
      </c>
      <c r="J41" s="91">
        <v>43</v>
      </c>
      <c r="K41" s="91">
        <v>2</v>
      </c>
      <c r="L41" s="101">
        <f>E41-F41</f>
        <v>40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6</v>
      </c>
      <c r="F42" s="91">
        <v>4</v>
      </c>
      <c r="G42" s="91"/>
      <c r="H42" s="91">
        <v>3</v>
      </c>
      <c r="I42" s="91" t="s">
        <v>172</v>
      </c>
      <c r="J42" s="91">
        <v>3</v>
      </c>
      <c r="K42" s="91">
        <v>1</v>
      </c>
      <c r="L42" s="101">
        <f>E42-F42</f>
        <v>2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2</v>
      </c>
      <c r="F43" s="91">
        <v>1</v>
      </c>
      <c r="G43" s="91"/>
      <c r="H43" s="91">
        <v>2</v>
      </c>
      <c r="I43" s="91">
        <v>1</v>
      </c>
      <c r="J43" s="91"/>
      <c r="K43" s="91"/>
      <c r="L43" s="101">
        <f>E43-F43</f>
        <v>1</v>
      </c>
    </row>
    <row r="44" spans="1:12" ht="16.5" customHeight="1">
      <c r="A44" s="170"/>
      <c r="B44" s="178" t="s">
        <v>190</v>
      </c>
      <c r="C44" s="179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877</v>
      </c>
      <c r="F45" s="91">
        <f aca="true" t="shared" si="0" ref="F45:K45">F41+F43+F44</f>
        <v>836</v>
      </c>
      <c r="G45" s="91">
        <f t="shared" si="0"/>
        <v>0</v>
      </c>
      <c r="H45" s="91">
        <f t="shared" si="0"/>
        <v>834</v>
      </c>
      <c r="I45" s="91">
        <f>I43+I44</f>
        <v>1</v>
      </c>
      <c r="J45" s="91">
        <f t="shared" si="0"/>
        <v>43</v>
      </c>
      <c r="K45" s="91">
        <f t="shared" si="0"/>
        <v>2</v>
      </c>
      <c r="L45" s="101">
        <f>E45-F45</f>
        <v>41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2932</v>
      </c>
      <c r="F46" s="91">
        <f aca="true" t="shared" si="1" ref="F46:K46">F15+F24+F40+F45</f>
        <v>2527</v>
      </c>
      <c r="G46" s="91">
        <f t="shared" si="1"/>
        <v>11</v>
      </c>
      <c r="H46" s="91">
        <f t="shared" si="1"/>
        <v>2465</v>
      </c>
      <c r="I46" s="91">
        <f t="shared" si="1"/>
        <v>1171</v>
      </c>
      <c r="J46" s="91">
        <f t="shared" si="1"/>
        <v>467</v>
      </c>
      <c r="K46" s="91">
        <f t="shared" si="1"/>
        <v>70</v>
      </c>
      <c r="L46" s="101">
        <f>E46-F46</f>
        <v>405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&amp;LF4F3CFDE&amp;CФорма № 1-мзс, Підрозділ: Сахновщинський районний суд Харківської області, 
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8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7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129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>
        <v>6</v>
      </c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2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26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28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21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>
        <v>5</v>
      </c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>
        <v>5</v>
      </c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22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166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>
        <v>3</v>
      </c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/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21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11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>
        <v>13</v>
      </c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323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57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37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>
        <v>9</v>
      </c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>
        <v>6</v>
      </c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>
        <v>3</v>
      </c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/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/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/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114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65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>
        <v>41</v>
      </c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24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>
        <v>2</v>
      </c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10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23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/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2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>
        <v>2</v>
      </c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&amp;LF4F3CFDE&amp;CФорма № 1-мзс, Підрозділ: Сахновщинський районний суд Харківської області, 
Початок періоду: 01.01.2019, Кінець періоду: 31.12.2019&amp;R&amp;P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118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82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16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>
        <v>7</v>
      </c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24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>
        <v>2</v>
      </c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>
        <v>3</v>
      </c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/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>
        <v>1</v>
      </c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>
        <v>1</v>
      </c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/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>
        <v>3</v>
      </c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358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58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6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>
        <v>4</v>
      </c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/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>
        <v>11</v>
      </c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>
        <v>9</v>
      </c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41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/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7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/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178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501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380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>
        <v>26</v>
      </c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23978144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12344131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7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>
        <v>2</v>
      </c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98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16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3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2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873</v>
      </c>
      <c r="F55" s="96">
        <v>93</v>
      </c>
      <c r="G55" s="96">
        <v>16</v>
      </c>
      <c r="H55" s="96">
        <v>2</v>
      </c>
      <c r="I55" s="96">
        <v>2</v>
      </c>
    </row>
    <row r="56" spans="1:9" ht="13.5" customHeight="1">
      <c r="A56" s="272" t="s">
        <v>31</v>
      </c>
      <c r="B56" s="272"/>
      <c r="C56" s="272"/>
      <c r="D56" s="272"/>
      <c r="E56" s="96">
        <v>16</v>
      </c>
      <c r="F56" s="96">
        <v>16</v>
      </c>
      <c r="G56" s="96">
        <v>1</v>
      </c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404</v>
      </c>
      <c r="F57" s="96">
        <v>178</v>
      </c>
      <c r="G57" s="96">
        <v>24</v>
      </c>
      <c r="H57" s="96">
        <v>6</v>
      </c>
      <c r="I57" s="96"/>
    </row>
    <row r="58" spans="1:9" ht="13.5" customHeight="1">
      <c r="A58" s="203" t="s">
        <v>111</v>
      </c>
      <c r="B58" s="203"/>
      <c r="C58" s="203"/>
      <c r="D58" s="203"/>
      <c r="E58" s="96">
        <v>805</v>
      </c>
      <c r="F58" s="96">
        <v>29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874</v>
      </c>
      <c r="G62" s="118">
        <v>8535477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700</v>
      </c>
      <c r="G63" s="119">
        <v>8212511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174</v>
      </c>
      <c r="G64" s="119">
        <v>322966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315</v>
      </c>
      <c r="G65" s="120">
        <v>214108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&amp;LF4F3CFDE&amp;CФорма № 1-мзс, Підрозділ: Сахновщинський районний суд Харківської області, 
Початок періоду: 01.01.2019, Кінець періоду: 31.12.2019&amp;R&amp;P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14.989293361884368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33.333333333333336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7.063197026022305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4.651162790697675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97.54649782350613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1232.5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1466</v>
      </c>
    </row>
    <row r="11" spans="1:4" ht="16.5" customHeight="1">
      <c r="A11" s="226" t="s">
        <v>63</v>
      </c>
      <c r="B11" s="228"/>
      <c r="C11" s="14">
        <v>9</v>
      </c>
      <c r="D11" s="94">
        <v>52</v>
      </c>
    </row>
    <row r="12" spans="1:4" ht="16.5" customHeight="1">
      <c r="A12" s="318" t="s">
        <v>106</v>
      </c>
      <c r="B12" s="318"/>
      <c r="C12" s="14">
        <v>10</v>
      </c>
      <c r="D12" s="94">
        <v>35</v>
      </c>
    </row>
    <row r="13" spans="1:4" ht="16.5" customHeight="1">
      <c r="A13" s="318" t="s">
        <v>31</v>
      </c>
      <c r="B13" s="318"/>
      <c r="C13" s="14">
        <v>11</v>
      </c>
      <c r="D13" s="94">
        <v>103</v>
      </c>
    </row>
    <row r="14" spans="1:4" ht="16.5" customHeight="1">
      <c r="A14" s="318" t="s">
        <v>107</v>
      </c>
      <c r="B14" s="318"/>
      <c r="C14" s="14">
        <v>12</v>
      </c>
      <c r="D14" s="94">
        <v>105</v>
      </c>
    </row>
    <row r="15" spans="1:4" ht="16.5" customHeight="1">
      <c r="A15" s="318" t="s">
        <v>111</v>
      </c>
      <c r="B15" s="318"/>
      <c r="C15" s="14">
        <v>13</v>
      </c>
      <c r="D15" s="94">
        <v>31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 t="s">
        <v>208</v>
      </c>
      <c r="D23" s="320"/>
    </row>
    <row r="24" spans="1:4" ht="12.75">
      <c r="A24" s="69" t="s">
        <v>103</v>
      </c>
      <c r="B24" s="88"/>
      <c r="C24" s="307" t="s">
        <v>208</v>
      </c>
      <c r="D24" s="307"/>
    </row>
    <row r="25" spans="1:4" ht="12.75">
      <c r="A25" s="68" t="s">
        <v>104</v>
      </c>
      <c r="B25" s="89"/>
      <c r="C25" s="307" t="s">
        <v>209</v>
      </c>
      <c r="D25" s="307"/>
    </row>
    <row r="26" ht="15.75" customHeight="1"/>
    <row r="27" spans="3:4" ht="12.75" customHeight="1">
      <c r="C27" s="317" t="s">
        <v>210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&amp;LF4F3CFDE&amp;CФорма № 1-мзс, Підрозділ: Сахновщинський районний суд Харківської області, 
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User9</cp:lastModifiedBy>
  <cp:lastPrinted>2018-03-28T07:45:37Z</cp:lastPrinted>
  <dcterms:created xsi:type="dcterms:W3CDTF">2004-04-20T14:33:35Z</dcterms:created>
  <dcterms:modified xsi:type="dcterms:W3CDTF">2020-07-13T10:48:47Z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1-мзс_00634_4.2019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22C49FD4</vt:lpwstr>
  </property>
  <property fmtid="{D5CDD505-2E9C-101B-9397-08002B2CF9AE}" pid="9" name="Підрозділ">
    <vt:lpwstr>Сахновщинський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872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