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<sst xmlns="http://schemas.openxmlformats.org/spreadsheetml/2006/main" count="267" uniqueCount="200">
  <si>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</si>
  <si>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</si>
  <si>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</si>
  <si>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</si>
  <si>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</si>
  <si>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</si>
  <si>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</si>
  <si>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</si>
  <si>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</si>
  <si>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</si>
  <si>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</si>
  <si>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</si>
  <si>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</si>
  <si>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</si>
  <si>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</si>
  <si>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</si>
  <si>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</si>
  <si>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</si>
  <si>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</si>
  <si>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</si>
  <si>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</si>
  <si>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</si>
  <si>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</si>
  <si>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</si>
  <si>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</si>
  <si>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</si>
  <si>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</si>
  <si>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</si>
  <si>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</si>
  <si>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</si>
  <si>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</si>
  <si>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</si>
  <si>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</si>
  <si>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</si>
  <si>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</si>
  <si>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</si>
  <si>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</si>
  <si>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</si>
  <si>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</si>
  <si>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</si>
  <si>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</si>
  <si>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</si>
  <si>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</si>
  <si>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</si>
  <si>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</si>
  <si>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</si>
  <si>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</si>
  <si>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</si>
  <si>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</si>
  <si>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</si>
  <si>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</si>
  <si>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</si>
  <si>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</si>
  <si>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</si>
  <si>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</si>
  <si>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</si>
  <si>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</si>
  <si>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</si>
  <si>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</si>
  <si>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</si>
  <si>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</si>
  <si>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</si>
  <si>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</si>
  <si>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</si>
  <si>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</si>
  <si>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</si>
  <si>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</si>
  <si>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</si>
  <si>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</si>
  <si>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</si>
  <si>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</si>
  <si>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</si>
  <si>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</si>
  <si>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</si>
  <si>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</si>
  <si>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</si>
  <si>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</si>
  <si>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</si>
  <si>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</si>
  <si>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</si>
  <si>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</si>
  <si>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</si>
  <si>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</si>
  <si>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</si>
  <si>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</si>
  <si>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</si>
  <si>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</si>
  <si>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</si>
  <si>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</si>
  <si>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</si>
  <si>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</si>
  <si>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</si>
  <si>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</si>
  <si>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</si>
  <si>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</si>
  <si>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</si>
  <si>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</si>
  <si>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</si>
  <si>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</si>
  <si>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</si>
  <si>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</si>
  <si>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</si>
  <si>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</si>
  <si>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</si>
  <si>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</si>
  <si>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</si>
  <si>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</si>
  <si>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</si>
  <si>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</si>
  <si>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</si>
  <si>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</si>
  <si>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</si>
  <si>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</si>
  <si>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</si>
  <si>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</si>
  <si>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</si>
  <si>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</si>
  <si>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</si>
  <si>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</si>
  <si>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</si>
  <si>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</si>
  <si>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</si>
  <si>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</si>
  <si>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</si>
  <si>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</si>
  <si>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</si>
  <si>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</si>
  <si>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</si>
  <si>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</si>
  <si>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</si>
  <si>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</si>
  <si>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</si>
  <si>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</si>
  <si>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</si>
  <si>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</si>
  <si>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</si>
  <si>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</si>
  <si>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</si>
  <si>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</si>
  <si>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</si>
  <si>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</si>
  <si>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</si>
  <si>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</si>
  <si>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</si>
  <si>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</si>
  <si>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</si>
  <si>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</si>
  <si>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</si>
  <si>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</si>
  <si>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</si>
  <si>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</si>
  <si>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</si>
  <si>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</si>
  <si>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</si>
  <si>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</si>
  <si>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</si>
  <si>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</si>
  <si>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</si>
  <si>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</si>
  <si>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</si>
  <si>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</si>
  <si>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</si>
  <si>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</si>
  <si>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</si>
  <si>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</si>
  <si>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</si>
  <si>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</si>
  <si>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</si>
  <si>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</si>
  <si>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</si>
  <si>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</si>
  <si>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</si>
  <si>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</si>
  <si>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</si>
  <si>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</si>
  <si>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</si>
  <si>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</si>
  <si>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</si>
  <si>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</si>
  <si>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</si>
  <si>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</si>
  <si>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</si>
  <si>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</si>
  <si>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</si>
  <si>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</si>
  <si>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</si>
  <si>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</si>
  <si>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</si>
  <si>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</si>
  <si>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</si>
  <si>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</si>
  <si>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</si>
  <si>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</si>
  <si>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</si>
  <si>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</si>
  <si>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Зимовський</t>
  </si>
  <si>
    <t>05762-3-19-79</t>
  </si>
  <si>
    <t>inbox@sv.hr.court.gov.ua</t>
  </si>
  <si>
    <t>6 липня 2017 року</t>
  </si>
  <si>
    <t>І.І. Покровська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</si>
</sst>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&amp;L0B33853C&amp;C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116</v>
      </c>
      <c r="F6" s="90">
        <v>60</v>
      </c>
      <c r="G6" s="90"/>
      <c r="H6" s="90">
        <v>43</v>
      </c>
      <c r="I6" s="90" t="s">
        <v>183</v>
      </c>
      <c r="J6" s="90">
        <v>73</v>
      </c>
      <c r="K6" s="91">
        <v>22</v>
      </c>
      <c r="L6" s="101">
        <f aca="true" t="shared" si="0" ref="L6:L42">E6-F6</f>
        <v>56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48</v>
      </c>
      <c r="F7" s="90">
        <v>47</v>
      </c>
      <c r="G7" s="90"/>
      <c r="H7" s="90">
        <v>48</v>
      </c>
      <c r="I7" s="90">
        <v>32</v>
      </c>
      <c r="J7" s="90"/>
      <c r="K7" s="91"/>
      <c r="L7" s="101">
        <f t="shared" si="0"/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51</v>
      </c>
      <c r="F9" s="90">
        <v>49</v>
      </c>
      <c r="G9" s="90"/>
      <c r="H9" s="90">
        <v>45</v>
      </c>
      <c r="I9" s="90">
        <v>32</v>
      </c>
      <c r="J9" s="90">
        <v>6</v>
      </c>
      <c r="K9" s="91"/>
      <c r="L9" s="101">
        <f t="shared" si="0"/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215</v>
      </c>
      <c r="F14" s="105">
        <f t="shared" si="1"/>
        <v>156</v>
      </c>
      <c r="G14" s="105">
        <f t="shared" si="1"/>
        <v>0</v>
      </c>
      <c r="H14" s="105">
        <f t="shared" si="1"/>
        <v>136</v>
      </c>
      <c r="I14" s="105">
        <f t="shared" si="1"/>
        <v>64</v>
      </c>
      <c r="J14" s="105">
        <f t="shared" si="1"/>
        <v>79</v>
      </c>
      <c r="K14" s="105">
        <f t="shared" si="1"/>
        <v>22</v>
      </c>
      <c r="L14" s="101">
        <f t="shared" si="0"/>
        <v>59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</v>
      </c>
      <c r="F15" s="92">
        <v>2</v>
      </c>
      <c r="G15" s="92"/>
      <c r="H15" s="92">
        <v>5</v>
      </c>
      <c r="I15" s="92">
        <v>3</v>
      </c>
      <c r="J15" s="92"/>
      <c r="K15" s="91"/>
      <c r="L15" s="101">
        <f t="shared" si="0"/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11</v>
      </c>
      <c r="F16" s="92">
        <v>3</v>
      </c>
      <c r="G16" s="92"/>
      <c r="H16" s="92">
        <v>11</v>
      </c>
      <c r="I16" s="92">
        <v>2</v>
      </c>
      <c r="J16" s="92"/>
      <c r="K16" s="91"/>
      <c r="L16" s="101">
        <f t="shared" si="0"/>
        <v>8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14</v>
      </c>
      <c r="F22" s="91">
        <v>4</v>
      </c>
      <c r="G22" s="91"/>
      <c r="H22" s="91">
        <v>14</v>
      </c>
      <c r="I22" s="91">
        <v>3</v>
      </c>
      <c r="J22" s="91"/>
      <c r="K22" s="91"/>
      <c r="L22" s="101">
        <f t="shared" si="0"/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</v>
      </c>
      <c r="F23" s="91">
        <v>1</v>
      </c>
      <c r="G23" s="91"/>
      <c r="H23" s="91">
        <v>2</v>
      </c>
      <c r="I23" s="91">
        <v>2</v>
      </c>
      <c r="J23" s="91"/>
      <c r="K23" s="91"/>
      <c r="L23" s="101">
        <f t="shared" si="0"/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163</v>
      </c>
      <c r="F25" s="91">
        <v>159</v>
      </c>
      <c r="G25" s="91"/>
      <c r="H25" s="91">
        <v>157</v>
      </c>
      <c r="I25" s="91">
        <v>150</v>
      </c>
      <c r="J25" s="91">
        <v>6</v>
      </c>
      <c r="K25" s="91"/>
      <c r="L25" s="101">
        <f t="shared" si="0"/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218</v>
      </c>
      <c r="F26" s="91">
        <v>153</v>
      </c>
      <c r="G26" s="91">
        <v>2</v>
      </c>
      <c r="H26" s="91">
        <v>139</v>
      </c>
      <c r="I26" s="91">
        <v>128</v>
      </c>
      <c r="J26" s="91">
        <v>79</v>
      </c>
      <c r="K26" s="91">
        <v>3</v>
      </c>
      <c r="L26" s="101">
        <f t="shared" si="0"/>
        <v>65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23</v>
      </c>
      <c r="F27" s="91">
        <v>23</v>
      </c>
      <c r="G27" s="91"/>
      <c r="H27" s="91">
        <v>22</v>
      </c>
      <c r="I27" s="91">
        <v>18</v>
      </c>
      <c r="J27" s="91">
        <v>1</v>
      </c>
      <c r="K27" s="91"/>
      <c r="L27" s="101">
        <f t="shared" si="0"/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19</v>
      </c>
      <c r="F28" s="91">
        <v>18</v>
      </c>
      <c r="G28" s="91"/>
      <c r="H28" s="91">
        <v>16</v>
      </c>
      <c r="I28" s="91">
        <v>16</v>
      </c>
      <c r="J28" s="91">
        <v>3</v>
      </c>
      <c r="K28" s="91"/>
      <c r="L28" s="101">
        <f t="shared" si="0"/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 t="shared" si="0"/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</v>
      </c>
      <c r="F33" s="91">
        <v>8</v>
      </c>
      <c r="G33" s="91"/>
      <c r="H33" s="91">
        <v>7</v>
      </c>
      <c r="I33" s="91">
        <v>5</v>
      </c>
      <c r="J33" s="91">
        <v>1</v>
      </c>
      <c r="K33" s="91"/>
      <c r="L33" s="101">
        <f t="shared" si="0"/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268</v>
      </c>
      <c r="F37" s="91">
        <v>200</v>
      </c>
      <c r="G37" s="91">
        <v>2</v>
      </c>
      <c r="H37" s="91">
        <v>177</v>
      </c>
      <c r="I37" s="91">
        <v>152</v>
      </c>
      <c r="J37" s="91">
        <v>91</v>
      </c>
      <c r="K37" s="91">
        <v>3</v>
      </c>
      <c r="L37" s="101">
        <f t="shared" si="0"/>
        <v>68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180</v>
      </c>
      <c r="F38" s="91">
        <v>161</v>
      </c>
      <c r="G38" s="91"/>
      <c r="H38" s="91">
        <v>164</v>
      </c>
      <c r="I38" s="91" t="s">
        <v>183</v>
      </c>
      <c r="J38" s="91">
        <v>16</v>
      </c>
      <c r="K38" s="91"/>
      <c r="L38" s="101">
        <f t="shared" si="0"/>
        <v>19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2</v>
      </c>
      <c r="I39" s="91" t="s">
        <v>183</v>
      </c>
      <c r="J39" s="91">
        <v>1</v>
      </c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</v>
      </c>
      <c r="F40" s="91">
        <v>6</v>
      </c>
      <c r="G40" s="91"/>
      <c r="H40" s="91">
        <v>4</v>
      </c>
      <c r="I40" s="91"/>
      <c r="J40" s="91">
        <v>2</v>
      </c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186</v>
      </c>
      <c r="F41" s="91">
        <f aca="true" t="shared" si="2" ref="F41:K41">F38+F40</f>
        <v>167</v>
      </c>
      <c r="G41" s="91">
        <f t="shared" si="2"/>
        <v>0</v>
      </c>
      <c r="H41" s="91">
        <f t="shared" si="2"/>
        <v>168</v>
      </c>
      <c r="I41" s="91">
        <f>I40</f>
        <v>0</v>
      </c>
      <c r="J41" s="91">
        <f t="shared" si="2"/>
        <v>18</v>
      </c>
      <c r="K41" s="91">
        <f t="shared" si="2"/>
        <v>0</v>
      </c>
      <c r="L41" s="101">
        <f t="shared" si="0"/>
        <v>19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683</v>
      </c>
      <c r="F42" s="91">
        <f aca="true" t="shared" si="3" ref="F42:K42">F14+F22+F37+F41</f>
        <v>527</v>
      </c>
      <c r="G42" s="91">
        <f t="shared" si="3"/>
        <v>2</v>
      </c>
      <c r="H42" s="91">
        <f t="shared" si="3"/>
        <v>495</v>
      </c>
      <c r="I42" s="91">
        <f t="shared" si="3"/>
        <v>219</v>
      </c>
      <c r="J42" s="91">
        <f t="shared" si="3"/>
        <v>188</v>
      </c>
      <c r="K42" s="91">
        <f t="shared" si="3"/>
        <v>25</v>
      </c>
      <c r="L42" s="101">
        <f t="shared" si="0"/>
        <v>156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&amp;L0B33853C&amp;CФорма № 1-мзс, Підрозділ: Сахновщинський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106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6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2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&amp;L0B33853C&amp;CФорма № 1-мзс, Підрозділ: Сахновщинський районний суд Харківської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187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3987219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1371495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266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4208558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17896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112</v>
      </c>
      <c r="F58" s="96">
        <v>17</v>
      </c>
      <c r="G58" s="96">
        <v>5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10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144</v>
      </c>
      <c r="F60" s="96">
        <v>32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165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&amp;L0B33853C&amp;CФорма № 1-мзс, Підрозділ: Сахновщинський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G22" sqref="G2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0.13297872340425532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0.27848101265822783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0.03296703296703297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0.9392789373814042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247.5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341.5</v>
      </c>
    </row>
    <row r="11" spans="1:4" ht="16.5" customHeight="1">
      <c r="A11" s="189" t="s">
        <v>68</v>
      </c>
      <c r="B11" s="191"/>
      <c r="C11" s="14">
        <v>9</v>
      </c>
      <c r="D11" s="94">
        <v>50</v>
      </c>
    </row>
    <row r="12" spans="1:4" ht="16.5" customHeight="1">
      <c r="A12" s="294" t="s">
        <v>113</v>
      </c>
      <c r="B12" s="294"/>
      <c r="C12" s="14">
        <v>10</v>
      </c>
      <c r="D12" s="94">
        <v>64</v>
      </c>
    </row>
    <row r="13" spans="1:4" ht="16.5" customHeight="1">
      <c r="A13" s="294" t="s">
        <v>33</v>
      </c>
      <c r="B13" s="294"/>
      <c r="C13" s="14">
        <v>11</v>
      </c>
      <c r="D13" s="94">
        <v>71</v>
      </c>
    </row>
    <row r="14" spans="1:4" ht="16.5" customHeight="1">
      <c r="A14" s="294" t="s">
        <v>114</v>
      </c>
      <c r="B14" s="294"/>
      <c r="C14" s="14">
        <v>12</v>
      </c>
      <c r="D14" s="94">
        <v>64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199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196</v>
      </c>
      <c r="D23" s="296"/>
    </row>
    <row r="24" spans="1:4" ht="12.75">
      <c r="A24" s="69" t="s">
        <v>110</v>
      </c>
      <c r="B24" s="88"/>
      <c r="C24" s="297" t="s">
        <v>196</v>
      </c>
      <c r="D24" s="297"/>
    </row>
    <row r="25" spans="1:4" ht="12.75">
      <c r="A25" s="68" t="s">
        <v>111</v>
      </c>
      <c r="B25" s="89"/>
      <c r="C25" s="297" t="s">
        <v>197</v>
      </c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&amp;L0B33853C&amp;CФорма № 1-мзс, Підрозділ: Сахновщинський районний суд Харківської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2017-03-20T11:40:40Z</cp:lastPrinted>
  <dcterms:created xsi:type="dcterms:W3CDTF">2004-04-20T14:33:35Z</dcterms:created>
  <dcterms:modified xsi:type="dcterms:W3CDTF">2017-07-06T12:59:21Z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0B33853C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