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318" windowHeight="8287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<sst xmlns="http://schemas.openxmlformats.org/spreadsheetml/2006/main" count="154" uniqueCount="126">
  <si>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</si>
  <si>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</si>
  <si>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</si>
  <si>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</si>
  <si>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</si>
  <si>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</si>
  <si>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</si>
  <si>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</si>
  <si>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</si>
  <si>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</si>
  <si>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</si>
  <si>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</si>
  <si>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</si>
  <si>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</si>
  <si>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</si>
  <si>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</si>
  <si>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</si>
  <si>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</si>
  <si>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</si>
  <si>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</si>
  <si>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</si>
  <si>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</si>
  <si>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</si>
  <si>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</si>
  <si>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</si>
  <si>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</si>
  <si>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</si>
  <si>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</si>
  <si>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</si>
  <si>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</si>
  <si>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</si>
  <si>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</si>
  <si>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</si>
  <si>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</si>
  <si>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</si>
  <si>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</si>
  <si>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</si>
  <si>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</si>
  <si>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</si>
  <si>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</si>
  <si>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</si>
  <si>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</si>
  <si>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</si>
  <si>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</si>
  <si>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</si>
  <si>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</si>
  <si>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</si>
  <si>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</si>
  <si>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</si>
  <si>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</si>
  <si>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</si>
  <si>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</si>
  <si>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</si>
  <si>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</si>
  <si>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</si>
  <si>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</si>
  <si>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</si>
  <si>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</si>
  <si>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</si>
  <si>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</si>
  <si>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</si>
  <si>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</si>
  <si>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</si>
  <si>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</si>
  <si>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</si>
  <si>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</si>
  <si>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</si>
  <si>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</si>
  <si>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</si>
  <si>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</si>
  <si>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</si>
  <si>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</si>
  <si>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</si>
  <si>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</si>
  <si>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</si>
  <si>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</si>
  <si>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</si>
  <si>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</si>
  <si>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</si>
  <si>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</si>
  <si>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</si>
  <si>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</si>
  <si>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</si>
  <si>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</si>
  <si>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</si>
  <si>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</si>
  <si>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</si>
  <si>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</si>
  <si>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</si>
  <si>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</si>
  <si>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</si>
  <si>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</si>
  <si>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</si>
  <si>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</si>
  <si>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</si>
  <si>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</si>
  <si>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</si>
  <si>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</si>
  <si>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</si>
  <si>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</si>
  <si>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</si>
  <si>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</si>
  <si>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</si>
  <si>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</si>
  <si>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</si>
  <si>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</si>
  <si>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</si>
  <si>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</si>
  <si>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</si>
  <si>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</si>
  <si>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</si>
  <si>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</si>
  <si>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</si>
  <si>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</si>
  <si>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</si>
  <si>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</si>
  <si>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</si>
  <si>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</si>
  <si>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</si>
  <si>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</si>
  <si>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</si>
  <si>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</si>
  <si>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</si>
  <si>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</si>
  <si>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Н.Ю. Рекул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</si>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</sst>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&amp;L7F708353&amp;C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730</v>
      </c>
      <c r="D6" s="96">
        <f>SUM(D7,D10,D13,D14,D15,D21,D24,D25,D18,D19,D20)</f>
        <v>658045.8300000011</v>
      </c>
      <c r="E6" s="96">
        <f>SUM(E7,E10,E13,E14,E15,E21,E24,E25,E18,E19,E20)</f>
        <v>570</v>
      </c>
      <c r="F6" s="96">
        <f>SUM(F7,F10,F13,F14,F15,F21,F24,F25,F18,F19,F20)</f>
        <v>597555.41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69</v>
      </c>
      <c r="J6" s="96">
        <f>SUM(J7,J10,J13,J14,J15,J21,J24,J25,J18,J19,J20)</f>
        <v>25451.790000000008</v>
      </c>
      <c r="K6" s="96">
        <f>SUM(K7,K10,K13,K14,K15,K21,K24,K25,K18,K19,K20)</f>
        <v>104</v>
      </c>
      <c r="L6" s="96">
        <f>SUM(L7,L10,L13,L14,L15,L21,L24,L25,L18,L19,L20)</f>
        <v>49532.409999999996</v>
      </c>
    </row>
    <row r="7" spans="1:12" ht="16.5" customHeight="1">
      <c r="A7" s="87">
        <v>2</v>
      </c>
      <c r="B7" s="90" t="s">
        <v>74</v>
      </c>
      <c r="C7" s="97">
        <v>267</v>
      </c>
      <c r="D7" s="97">
        <v>401400.230000001</v>
      </c>
      <c r="E7" s="97">
        <v>231</v>
      </c>
      <c r="F7" s="97">
        <v>370100.61</v>
      </c>
      <c r="G7" s="97"/>
      <c r="H7" s="97"/>
      <c r="I7" s="97">
        <v>15</v>
      </c>
      <c r="J7" s="97">
        <v>13413.09</v>
      </c>
      <c r="K7" s="97">
        <v>25</v>
      </c>
      <c r="L7" s="97">
        <v>23214.71</v>
      </c>
    </row>
    <row r="8" spans="1:12" ht="16.5" customHeight="1">
      <c r="A8" s="87">
        <v>3</v>
      </c>
      <c r="B8" s="91" t="s">
        <v>75</v>
      </c>
      <c r="C8" s="97">
        <v>138</v>
      </c>
      <c r="D8" s="97">
        <v>266531.15</v>
      </c>
      <c r="E8" s="97">
        <v>135</v>
      </c>
      <c r="F8" s="97">
        <v>259332.15</v>
      </c>
      <c r="G8" s="97"/>
      <c r="H8" s="97"/>
      <c r="I8" s="97">
        <v>2</v>
      </c>
      <c r="J8" s="97">
        <v>3388.76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129</v>
      </c>
      <c r="D9" s="97">
        <v>134869.08</v>
      </c>
      <c r="E9" s="97">
        <v>96</v>
      </c>
      <c r="F9" s="97">
        <v>110768.46</v>
      </c>
      <c r="G9" s="97"/>
      <c r="H9" s="97"/>
      <c r="I9" s="97">
        <v>13</v>
      </c>
      <c r="J9" s="97">
        <v>10024.33</v>
      </c>
      <c r="K9" s="97">
        <v>24</v>
      </c>
      <c r="L9" s="97">
        <v>21293.71</v>
      </c>
    </row>
    <row r="10" spans="1:12" ht="19.5" customHeight="1">
      <c r="A10" s="87">
        <v>5</v>
      </c>
      <c r="B10" s="90" t="s">
        <v>77</v>
      </c>
      <c r="C10" s="97">
        <v>145</v>
      </c>
      <c r="D10" s="97">
        <v>124096.6</v>
      </c>
      <c r="E10" s="97">
        <v>130</v>
      </c>
      <c r="F10" s="97">
        <v>116464.8</v>
      </c>
      <c r="G10" s="97"/>
      <c r="H10" s="97"/>
      <c r="I10" s="97">
        <v>1</v>
      </c>
      <c r="J10" s="97">
        <v>704.8</v>
      </c>
      <c r="K10" s="97">
        <v>14</v>
      </c>
      <c r="L10" s="97">
        <v>10757.6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21131</v>
      </c>
      <c r="E11" s="97">
        <v>11</v>
      </c>
      <c r="F11" s="97">
        <v>21131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134</v>
      </c>
      <c r="D12" s="97">
        <v>102965.6</v>
      </c>
      <c r="E12" s="97">
        <v>119</v>
      </c>
      <c r="F12" s="97">
        <v>95333.7999999999</v>
      </c>
      <c r="G12" s="97"/>
      <c r="H12" s="97"/>
      <c r="I12" s="97">
        <v>1</v>
      </c>
      <c r="J12" s="97">
        <v>704.8</v>
      </c>
      <c r="K12" s="97">
        <v>14</v>
      </c>
      <c r="L12" s="97">
        <v>10757.6</v>
      </c>
    </row>
    <row r="13" spans="1:12" ht="15" customHeight="1">
      <c r="A13" s="87">
        <v>8</v>
      </c>
      <c r="B13" s="90" t="s">
        <v>18</v>
      </c>
      <c r="C13" s="97">
        <v>85</v>
      </c>
      <c r="D13" s="97">
        <v>65314.0000000001</v>
      </c>
      <c r="E13" s="97">
        <v>82</v>
      </c>
      <c r="F13" s="97">
        <v>63008.8000000001</v>
      </c>
      <c r="G13" s="97"/>
      <c r="H13" s="97"/>
      <c r="I13" s="97">
        <v>2</v>
      </c>
      <c r="J13" s="97">
        <v>1536.8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83</v>
      </c>
      <c r="D15" s="97">
        <v>38227.9</v>
      </c>
      <c r="E15" s="97">
        <v>76</v>
      </c>
      <c r="F15" s="97">
        <v>38007.9</v>
      </c>
      <c r="G15" s="97"/>
      <c r="H15" s="97"/>
      <c r="I15" s="97"/>
      <c r="J15" s="97"/>
      <c r="K15" s="97">
        <v>7</v>
      </c>
      <c r="L15" s="97">
        <v>3265.7</v>
      </c>
    </row>
    <row r="16" spans="1:12" ht="21" customHeight="1">
      <c r="A16" s="87">
        <v>11</v>
      </c>
      <c r="B16" s="91" t="s">
        <v>78</v>
      </c>
      <c r="C16" s="97">
        <v>11</v>
      </c>
      <c r="D16" s="97">
        <v>10565.5</v>
      </c>
      <c r="E16" s="97">
        <v>10</v>
      </c>
      <c r="F16" s="97">
        <v>10565.5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72</v>
      </c>
      <c r="D17" s="97">
        <v>27662.4</v>
      </c>
      <c r="E17" s="97">
        <v>66</v>
      </c>
      <c r="F17" s="97">
        <v>27442.4</v>
      </c>
      <c r="G17" s="97"/>
      <c r="H17" s="97"/>
      <c r="I17" s="97"/>
      <c r="J17" s="97"/>
      <c r="K17" s="97">
        <v>6</v>
      </c>
      <c r="L17" s="97">
        <v>2305.2</v>
      </c>
    </row>
    <row r="18" spans="1:12" ht="21" customHeight="1">
      <c r="A18" s="87">
        <v>13</v>
      </c>
      <c r="B18" s="99" t="s">
        <v>104</v>
      </c>
      <c r="C18" s="97">
        <v>149</v>
      </c>
      <c r="D18" s="97">
        <v>28622.9</v>
      </c>
      <c r="E18" s="97">
        <v>50</v>
      </c>
      <c r="F18" s="97">
        <v>9589.10000000001</v>
      </c>
      <c r="G18" s="97"/>
      <c r="H18" s="97"/>
      <c r="I18" s="97">
        <v>51</v>
      </c>
      <c r="J18" s="97">
        <v>9797.10000000001</v>
      </c>
      <c r="K18" s="97">
        <v>56</v>
      </c>
      <c r="L18" s="97">
        <v>10757.6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384.2</v>
      </c>
      <c r="E20" s="97">
        <v>1</v>
      </c>
      <c r="F20" s="97">
        <v>384.2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4.2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4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1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2.7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.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8.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4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5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3842</v>
      </c>
      <c r="E39" s="96">
        <f>SUM(E40,E47,E48,E49)</f>
        <v>4</v>
      </c>
      <c r="F39" s="96">
        <f>SUM(F40,F47,F48,F49)</f>
        <v>3265.2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3842</v>
      </c>
      <c r="E40" s="97">
        <f>SUM(E41,E44)</f>
        <v>4</v>
      </c>
      <c r="F40" s="97">
        <f>SUM(F41,F44)</f>
        <v>3265.2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4</v>
      </c>
      <c r="D44" s="97">
        <v>3073.6</v>
      </c>
      <c r="E44" s="97">
        <v>4</v>
      </c>
      <c r="F44" s="97">
        <v>3265.2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>
        <v>4</v>
      </c>
      <c r="F46" s="97">
        <v>3265.2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43</v>
      </c>
      <c r="D50" s="96">
        <f>SUM(D51:D54)</f>
        <v>996.9599999999999</v>
      </c>
      <c r="E50" s="96">
        <f>SUM(E51:E54)</f>
        <v>43</v>
      </c>
      <c r="F50" s="96">
        <f>SUM(F51:F54)</f>
        <v>1001.17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11.53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33</v>
      </c>
      <c r="D51" s="97">
        <v>495.58</v>
      </c>
      <c r="E51" s="97">
        <v>33</v>
      </c>
      <c r="F51" s="97">
        <v>499.79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</v>
      </c>
      <c r="D52" s="97">
        <v>461.04</v>
      </c>
      <c r="E52" s="97">
        <v>8</v>
      </c>
      <c r="F52" s="97">
        <v>461.04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11.53</v>
      </c>
      <c r="E53" s="97">
        <v>1</v>
      </c>
      <c r="F53" s="97">
        <v>11.53</v>
      </c>
      <c r="G53" s="97"/>
      <c r="H53" s="97"/>
      <c r="I53" s="97">
        <v>1</v>
      </c>
      <c r="J53" s="97">
        <v>11.53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28.81</v>
      </c>
      <c r="E54" s="97">
        <v>1</v>
      </c>
      <c r="F54" s="97">
        <v>28.81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317</v>
      </c>
      <c r="D55" s="96">
        <v>121791.399999999</v>
      </c>
      <c r="E55" s="96">
        <v>209</v>
      </c>
      <c r="F55" s="96">
        <v>80297.7999999997</v>
      </c>
      <c r="G55" s="96"/>
      <c r="H55" s="96"/>
      <c r="I55" s="96">
        <v>317</v>
      </c>
      <c r="J55" s="96">
        <v>121791.399999999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1095</v>
      </c>
      <c r="D56" s="96">
        <f t="shared" si="0"/>
        <v>784676.1900000001</v>
      </c>
      <c r="E56" s="96">
        <f t="shared" si="0"/>
        <v>826</v>
      </c>
      <c r="F56" s="96">
        <f t="shared" si="0"/>
        <v>682119.5799999997</v>
      </c>
      <c r="G56" s="96">
        <f t="shared" si="0"/>
        <v>0</v>
      </c>
      <c r="H56" s="96">
        <f t="shared" si="0"/>
        <v>0</v>
      </c>
      <c r="I56" s="96">
        <f t="shared" si="0"/>
        <v>387</v>
      </c>
      <c r="J56" s="96">
        <f t="shared" si="0"/>
        <v>147254.719999999</v>
      </c>
      <c r="K56" s="96">
        <f t="shared" si="0"/>
        <v>105</v>
      </c>
      <c r="L56" s="96">
        <f t="shared" si="0"/>
        <v>50300.81</v>
      </c>
    </row>
    <row r="57" spans="3:12" ht="11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3.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3.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3.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&amp;L7F708353&amp;CФорма № 10, Підрозділ: Попільнянський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98</v>
      </c>
      <c r="F4" s="93">
        <f>SUM(F5:F25)</f>
        <v>44922.01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1536.8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3221.78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68</v>
      </c>
      <c r="F7" s="95">
        <v>23471.33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2668.8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9220.8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1152.6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1152.6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3.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&amp;L7F708353&amp;CФорма № 10, Підрозділ: Попільнянський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2018-03-15T14:08:04Z</cp:lastPrinted>
  <dcterms:created xsi:type="dcterms:W3CDTF">2015-09-09T10:27:37Z</dcterms:created>
  <dcterms:modified xsi:type="dcterms:W3CDTF">2020-01-29T08:19:06Z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7F708353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