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<sst xmlns="http://schemas.openxmlformats.org/spreadsheetml/2006/main" count="154" uniqueCount="126">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</sst>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&amp;L43FFBA18&amp;C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261</v>
      </c>
      <c r="D6" s="96">
        <f>SUM(D7,D10,D13,D14,D15,D21,D24,D25,D18,D19,D20)</f>
        <v>262037.64000000004</v>
      </c>
      <c r="E6" s="96">
        <f>SUM(E7,E10,E13,E14,E15,E21,E24,E25,E18,E19,E20)</f>
        <v>195</v>
      </c>
      <c r="F6" s="96">
        <f>SUM(F7,F10,F13,F14,F15,F21,F24,F25,F18,F19,F20)</f>
        <v>213215.52000000002</v>
      </c>
      <c r="G6" s="96">
        <f>SUM(G7,G10,G13,G14,G15,G21,G24,G25,G18,G19,G20)</f>
        <v>3</v>
      </c>
      <c r="H6" s="96">
        <f>SUM(H7,H10,H13,H14,H15,H21,H24,H25,H18,H19,H20)</f>
        <v>5044.8</v>
      </c>
      <c r="I6" s="96">
        <f>SUM(I7,I10,I13,I14,I15,I21,I24,I25,I18,I19,I20)</f>
        <v>24</v>
      </c>
      <c r="J6" s="96">
        <f>SUM(J7,J10,J13,J14,J15,J21,J24,J25,J18,J19,J20)</f>
        <v>8730.9</v>
      </c>
      <c r="K6" s="96">
        <f>SUM(K7,K10,K13,K14,K15,K21,K24,K25,K18,K19,K20)</f>
        <v>41</v>
      </c>
      <c r="L6" s="96">
        <f>SUM(L7,L10,L13,L14,L15,L21,L24,L25,L18,L19,L20)</f>
        <v>38835.64</v>
      </c>
    </row>
    <row r="7" spans="1:12" ht="16.5" customHeight="1">
      <c r="A7" s="87">
        <v>2</v>
      </c>
      <c r="B7" s="90" t="s">
        <v>74</v>
      </c>
      <c r="C7" s="97">
        <v>90</v>
      </c>
      <c r="D7" s="97">
        <v>153154.04</v>
      </c>
      <c r="E7" s="97">
        <v>74</v>
      </c>
      <c r="F7" s="97">
        <v>119849.92</v>
      </c>
      <c r="G7" s="97">
        <v>2</v>
      </c>
      <c r="H7" s="97">
        <v>4204</v>
      </c>
      <c r="I7" s="97">
        <v>3</v>
      </c>
      <c r="J7" s="97">
        <v>2377.6</v>
      </c>
      <c r="K7" s="97">
        <v>11</v>
      </c>
      <c r="L7" s="97">
        <v>28746.04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90439</v>
      </c>
      <c r="E8" s="97">
        <v>41</v>
      </c>
      <c r="F8" s="97">
        <v>83782.1</v>
      </c>
      <c r="G8" s="97">
        <v>2</v>
      </c>
      <c r="H8" s="97">
        <v>4204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47</v>
      </c>
      <c r="D9" s="97">
        <v>62715.04</v>
      </c>
      <c r="E9" s="97">
        <v>33</v>
      </c>
      <c r="F9" s="97">
        <v>36067.82</v>
      </c>
      <c r="G9" s="97"/>
      <c r="H9" s="97"/>
      <c r="I9" s="97">
        <v>3</v>
      </c>
      <c r="J9" s="97">
        <v>2377.6</v>
      </c>
      <c r="K9" s="97">
        <v>11</v>
      </c>
      <c r="L9" s="97">
        <v>28746.04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51288.8</v>
      </c>
      <c r="E10" s="97">
        <v>52</v>
      </c>
      <c r="F10" s="97">
        <v>47083.4</v>
      </c>
      <c r="G10" s="97"/>
      <c r="H10" s="97"/>
      <c r="I10" s="97">
        <v>2</v>
      </c>
      <c r="J10" s="97">
        <v>2377.6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2</v>
      </c>
      <c r="F11" s="97">
        <v>4204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56</v>
      </c>
      <c r="D12" s="97">
        <v>47084.8</v>
      </c>
      <c r="E12" s="97">
        <v>50</v>
      </c>
      <c r="F12" s="97">
        <v>42879.4</v>
      </c>
      <c r="G12" s="97"/>
      <c r="H12" s="97"/>
      <c r="I12" s="97">
        <v>2</v>
      </c>
      <c r="J12" s="97">
        <v>2377.6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41199.2</v>
      </c>
      <c r="E13" s="97">
        <v>47</v>
      </c>
      <c r="F13" s="97">
        <v>39445.2</v>
      </c>
      <c r="G13" s="97">
        <v>1</v>
      </c>
      <c r="H13" s="97">
        <v>840.8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5255</v>
      </c>
      <c r="E15" s="97">
        <v>8</v>
      </c>
      <c r="F15" s="97">
        <v>3930.4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4204</v>
      </c>
      <c r="E17" s="97">
        <v>7</v>
      </c>
      <c r="F17" s="97">
        <v>2879.4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53</v>
      </c>
      <c r="D18" s="97">
        <v>11140.6</v>
      </c>
      <c r="E18" s="97">
        <v>14</v>
      </c>
      <c r="F18" s="97">
        <v>2906.6</v>
      </c>
      <c r="G18" s="97"/>
      <c r="H18" s="97"/>
      <c r="I18" s="97">
        <v>19</v>
      </c>
      <c r="J18" s="97">
        <v>3975.7</v>
      </c>
      <c r="K18" s="97">
        <v>22</v>
      </c>
      <c r="L18" s="97">
        <v>4624.4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5</v>
      </c>
      <c r="F39" s="96">
        <f>SUM(F40,F47,F48,F49)</f>
        <v>3783.6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5</v>
      </c>
      <c r="F40" s="97">
        <f>SUM(F41,F44)</f>
        <v>3783.6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3783.6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3783.6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</v>
      </c>
      <c r="D50" s="96">
        <f>SUM(D51:D54)</f>
        <v>365.82</v>
      </c>
      <c r="E50" s="96">
        <f>SUM(E51:E54)</f>
        <v>24</v>
      </c>
      <c r="F50" s="96">
        <f>SUM(F51:F54)</f>
        <v>389.94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176.64</v>
      </c>
      <c r="E51" s="97">
        <v>21</v>
      </c>
      <c r="F51" s="97">
        <v>200.72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170</v>
      </c>
      <c r="D55" s="96">
        <v>71468.0000000001</v>
      </c>
      <c r="E55" s="96">
        <v>95</v>
      </c>
      <c r="F55" s="96">
        <v>39938.0000000001</v>
      </c>
      <c r="G55" s="96"/>
      <c r="H55" s="96"/>
      <c r="I55" s="96">
        <v>170</v>
      </c>
      <c r="J55" s="96">
        <v>71468.0000000001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460</v>
      </c>
      <c r="D56" s="96">
        <f t="shared" si="0"/>
        <v>338075.46000000014</v>
      </c>
      <c r="E56" s="96">
        <f t="shared" si="0"/>
        <v>319</v>
      </c>
      <c r="F56" s="96">
        <f t="shared" si="0"/>
        <v>257327.0600000001</v>
      </c>
      <c r="G56" s="96">
        <f t="shared" si="0"/>
        <v>3</v>
      </c>
      <c r="H56" s="96">
        <f t="shared" si="0"/>
        <v>5044.8</v>
      </c>
      <c r="I56" s="96">
        <f t="shared" si="0"/>
        <v>194</v>
      </c>
      <c r="J56" s="96">
        <f t="shared" si="0"/>
        <v>80198.9000000001</v>
      </c>
      <c r="K56" s="96">
        <f t="shared" si="0"/>
        <v>41</v>
      </c>
      <c r="L56" s="96">
        <f t="shared" si="0"/>
        <v>38835.64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&amp;L43FFBA18&amp;CФорма № 10, Підрозділ: Попільнянський районний суд Житомирської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41</v>
      </c>
      <c r="F4" s="93">
        <f>SUM(F5:F25)</f>
        <v>38835.64000000001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1840.44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12191.6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7146.8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15975.2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&amp;L43FFBA18&amp;CФорма № 10, Підрозділ: Попільнянський районний суд Житомирської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2018-03-15T14:08:04Z</cp:lastPrinted>
  <dcterms:created xsi:type="dcterms:W3CDTF">2015-09-09T10:27:37Z</dcterms:created>
  <dcterms:modified xsi:type="dcterms:W3CDTF">2020-07-24T13:42:38Z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43FFBA18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